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anastasiia.tsurkan/Desktop/"/>
    </mc:Choice>
  </mc:AlternateContent>
  <xr:revisionPtr revIDLastSave="0" documentId="13_ncr:1_{A11FD143-9334-E448-8E2B-CE7CD76EEA29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Business_Performance_Data" sheetId="1" r:id="rId1"/>
    <sheet name="Calendar_Table" sheetId="2" r:id="rId2"/>
  </sheets>
  <definedNames>
    <definedName name="_xlnm._FilterDatabase" localSheetId="0" hidden="1">Business_Performance_Data!$A$1:$U$1501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H2" i="2"/>
  <c r="G2" i="2"/>
  <c r="F2" i="2"/>
  <c r="E2" i="2"/>
  <c r="D2" i="2"/>
  <c r="C2" i="2"/>
  <c r="B2" i="2"/>
  <c r="Y2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3" i="1"/>
  <c r="Y1304" i="1"/>
  <c r="Y1305" i="1"/>
  <c r="Y1306" i="1"/>
  <c r="Y1307" i="1"/>
  <c r="Y1308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59" i="1"/>
  <c r="Y1360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2" i="1"/>
  <c r="Y1423" i="1"/>
  <c r="Y1424" i="1"/>
  <c r="Y1425" i="1"/>
  <c r="Y1426" i="1"/>
  <c r="Y1427" i="1"/>
  <c r="Y1428" i="1"/>
  <c r="Y1429" i="1"/>
  <c r="Y1430" i="1"/>
  <c r="Y1431" i="1"/>
  <c r="Y1432" i="1"/>
  <c r="Y1433" i="1"/>
  <c r="Y1434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Y1494" i="1"/>
  <c r="Y1495" i="1"/>
  <c r="Y1496" i="1"/>
  <c r="Y1497" i="1"/>
  <c r="Y1498" i="1"/>
  <c r="Y1499" i="1"/>
  <c r="Y1500" i="1"/>
  <c r="Y1501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X2" i="1"/>
  <c r="W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2" i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3" i="2"/>
</calcChain>
</file>

<file path=xl/sharedStrings.xml><?xml version="1.0" encoding="utf-8"?>
<sst xmlns="http://schemas.openxmlformats.org/spreadsheetml/2006/main" count="13533" uniqueCount="1591">
  <si>
    <t>Order_ID</t>
  </si>
  <si>
    <t>Order_Date</t>
  </si>
  <si>
    <t>Year</t>
  </si>
  <si>
    <t>Quarter</t>
  </si>
  <si>
    <t>Month</t>
  </si>
  <si>
    <t>Month_Number</t>
  </si>
  <si>
    <t>Region</t>
  </si>
  <si>
    <t>Country</t>
  </si>
  <si>
    <t>Sales_Channel</t>
  </si>
  <si>
    <t>Product_Category</t>
  </si>
  <si>
    <t>Product_Name</t>
  </si>
  <si>
    <t>Customer_Segment</t>
  </si>
  <si>
    <t>Units_Sold</t>
  </si>
  <si>
    <t>Unit_Price</t>
  </si>
  <si>
    <t>Revenue</t>
  </si>
  <si>
    <t>Unit_Cost</t>
  </si>
  <si>
    <t>Total_Cost</t>
  </si>
  <si>
    <t>Profit</t>
  </si>
  <si>
    <t>Marketing_Spend</t>
  </si>
  <si>
    <t>Discount_Percent</t>
  </si>
  <si>
    <t>Return_Rate</t>
  </si>
  <si>
    <t>ORD-100001</t>
  </si>
  <si>
    <t>Q3</t>
  </si>
  <si>
    <t>August</t>
  </si>
  <si>
    <t>North America</t>
  </si>
  <si>
    <t>Canada</t>
  </si>
  <si>
    <t>Retail</t>
  </si>
  <si>
    <t>Software</t>
  </si>
  <si>
    <t>CRM Suite</t>
  </si>
  <si>
    <t>Consumer</t>
  </si>
  <si>
    <t>ORD-100002</t>
  </si>
  <si>
    <t>Q1</t>
  </si>
  <si>
    <t>February</t>
  </si>
  <si>
    <t>Middle East</t>
  </si>
  <si>
    <t>Saudi Arabia</t>
  </si>
  <si>
    <t>Office Equipment</t>
  </si>
  <si>
    <t>Scanner</t>
  </si>
  <si>
    <t>Enterprise</t>
  </si>
  <si>
    <t>ORD-100003</t>
  </si>
  <si>
    <t>Wholesale</t>
  </si>
  <si>
    <t>Services</t>
  </si>
  <si>
    <t>Training</t>
  </si>
  <si>
    <t>SMB</t>
  </si>
  <si>
    <t>ORD-100004</t>
  </si>
  <si>
    <t>Q2</t>
  </si>
  <si>
    <t>May</t>
  </si>
  <si>
    <t>USA</t>
  </si>
  <si>
    <t>Electronics</t>
  </si>
  <si>
    <t>Laptop</t>
  </si>
  <si>
    <t>ORD-100005</t>
  </si>
  <si>
    <t>Q4</t>
  </si>
  <si>
    <t>December</t>
  </si>
  <si>
    <t>UAE</t>
  </si>
  <si>
    <t>Projector</t>
  </si>
  <si>
    <t>ORD-100006</t>
  </si>
  <si>
    <t>March</t>
  </si>
  <si>
    <t>ORD-100007</t>
  </si>
  <si>
    <t>Europe</t>
  </si>
  <si>
    <t>UK</t>
  </si>
  <si>
    <t>Partner</t>
  </si>
  <si>
    <t>ORD-100008</t>
  </si>
  <si>
    <t>January</t>
  </si>
  <si>
    <t>Monitor</t>
  </si>
  <si>
    <t>ORD-100009</t>
  </si>
  <si>
    <t>November</t>
  </si>
  <si>
    <t>Accessories</t>
  </si>
  <si>
    <t>Keyboard</t>
  </si>
  <si>
    <t>ORD-100010</t>
  </si>
  <si>
    <t>Online</t>
  </si>
  <si>
    <t>Printer</t>
  </si>
  <si>
    <t>ORD-100011</t>
  </si>
  <si>
    <t>Australia</t>
  </si>
  <si>
    <t>ORD-100012</t>
  </si>
  <si>
    <t>Germany</t>
  </si>
  <si>
    <t>ORD-100013</t>
  </si>
  <si>
    <t>Brazil</t>
  </si>
  <si>
    <t>Tablet</t>
  </si>
  <si>
    <t>ORD-100014</t>
  </si>
  <si>
    <t>ORD-100015</t>
  </si>
  <si>
    <t>April</t>
  </si>
  <si>
    <t>France</t>
  </si>
  <si>
    <t>ORD-100016</t>
  </si>
  <si>
    <t>September</t>
  </si>
  <si>
    <t>ORD-100017</t>
  </si>
  <si>
    <t>Consulting</t>
  </si>
  <si>
    <t>ORD-100018</t>
  </si>
  <si>
    <t>October</t>
  </si>
  <si>
    <t>Japan</t>
  </si>
  <si>
    <t>Analytics Pro</t>
  </si>
  <si>
    <t>ORD-100019</t>
  </si>
  <si>
    <t>ORD-100020</t>
  </si>
  <si>
    <t>ORD-100021</t>
  </si>
  <si>
    <t>ORD-100022</t>
  </si>
  <si>
    <t>Support Plan</t>
  </si>
  <si>
    <t>ORD-100023</t>
  </si>
  <si>
    <t>ORD-100024</t>
  </si>
  <si>
    <t>ORD-100025</t>
  </si>
  <si>
    <t>Mexico</t>
  </si>
  <si>
    <t>ORD-100026</t>
  </si>
  <si>
    <t>ORD-100027</t>
  </si>
  <si>
    <t>Singapore</t>
  </si>
  <si>
    <t>ORD-100028</t>
  </si>
  <si>
    <t>ORD-100029</t>
  </si>
  <si>
    <t>ORD-100030</t>
  </si>
  <si>
    <t>ORD-100031</t>
  </si>
  <si>
    <t>ORD-100032</t>
  </si>
  <si>
    <t>Headset</t>
  </si>
  <si>
    <t>ORD-100033</t>
  </si>
  <si>
    <t>ORD-100034</t>
  </si>
  <si>
    <t>ORD-100035</t>
  </si>
  <si>
    <t>Cloud Sync</t>
  </si>
  <si>
    <t>ORD-100036</t>
  </si>
  <si>
    <t>June</t>
  </si>
  <si>
    <t>ORD-100037</t>
  </si>
  <si>
    <t>ORD-100038</t>
  </si>
  <si>
    <t>ORD-100039</t>
  </si>
  <si>
    <t>ORD-100040</t>
  </si>
  <si>
    <t>ORD-100041</t>
  </si>
  <si>
    <t>ORD-100042</t>
  </si>
  <si>
    <t>July</t>
  </si>
  <si>
    <t>ORD-100043</t>
  </si>
  <si>
    <t>ORD-100044</t>
  </si>
  <si>
    <t>ORD-100045</t>
  </si>
  <si>
    <t>ORD-100046</t>
  </si>
  <si>
    <t>ORD-100047</t>
  </si>
  <si>
    <t>ORD-100048</t>
  </si>
  <si>
    <t>ORD-100049</t>
  </si>
  <si>
    <t>ORD-100050</t>
  </si>
  <si>
    <t>ORD-100051</t>
  </si>
  <si>
    <t>ORD-100052</t>
  </si>
  <si>
    <t>ORD-100053</t>
  </si>
  <si>
    <t>ORD-100054</t>
  </si>
  <si>
    <t>Mouse</t>
  </si>
  <si>
    <t>ORD-100055</t>
  </si>
  <si>
    <t>ORD-100056</t>
  </si>
  <si>
    <t>ORD-100057</t>
  </si>
  <si>
    <t>ORD-100058</t>
  </si>
  <si>
    <t>ORD-100059</t>
  </si>
  <si>
    <t>ORD-100060</t>
  </si>
  <si>
    <t>ORD-100061</t>
  </si>
  <si>
    <t>ORD-100062</t>
  </si>
  <si>
    <t>ORD-100063</t>
  </si>
  <si>
    <t>ORD-100064</t>
  </si>
  <si>
    <t>ORD-100065</t>
  </si>
  <si>
    <t>ORD-100066</t>
  </si>
  <si>
    <t>ORD-100067</t>
  </si>
  <si>
    <t>ORD-100068</t>
  </si>
  <si>
    <t>ORD-100069</t>
  </si>
  <si>
    <t>ORD-100070</t>
  </si>
  <si>
    <t>ORD-100071</t>
  </si>
  <si>
    <t>ORD-100072</t>
  </si>
  <si>
    <t>ORD-100073</t>
  </si>
  <si>
    <t>ORD-100074</t>
  </si>
  <si>
    <t>ORD-100075</t>
  </si>
  <si>
    <t>ORD-100076</t>
  </si>
  <si>
    <t>ORD-100077</t>
  </si>
  <si>
    <t>ORD-100078</t>
  </si>
  <si>
    <t>ORD-100079</t>
  </si>
  <si>
    <t>ORD-100080</t>
  </si>
  <si>
    <t>ORD-100081</t>
  </si>
  <si>
    <t>ORD-100082</t>
  </si>
  <si>
    <t>ORD-100083</t>
  </si>
  <si>
    <t>ORD-100084</t>
  </si>
  <si>
    <t>ORD-100085</t>
  </si>
  <si>
    <t>ORD-100086</t>
  </si>
  <si>
    <t>ORD-100087</t>
  </si>
  <si>
    <t>ORD-100088</t>
  </si>
  <si>
    <t>ORD-100089</t>
  </si>
  <si>
    <t>ORD-100090</t>
  </si>
  <si>
    <t>ORD-100091</t>
  </si>
  <si>
    <t>ORD-100092</t>
  </si>
  <si>
    <t>ORD-100093</t>
  </si>
  <si>
    <t>ORD-100094</t>
  </si>
  <si>
    <t>ORD-100095</t>
  </si>
  <si>
    <t>ORD-100096</t>
  </si>
  <si>
    <t>ORD-100097</t>
  </si>
  <si>
    <t>ORD-100098</t>
  </si>
  <si>
    <t>ORD-100099</t>
  </si>
  <si>
    <t>ORD-100100</t>
  </si>
  <si>
    <t>ORD-100101</t>
  </si>
  <si>
    <t>ORD-100102</t>
  </si>
  <si>
    <t>ORD-100103</t>
  </si>
  <si>
    <t>ORD-100104</t>
  </si>
  <si>
    <t>ORD-100105</t>
  </si>
  <si>
    <t>ORD-100106</t>
  </si>
  <si>
    <t>ORD-100107</t>
  </si>
  <si>
    <t>ORD-100108</t>
  </si>
  <si>
    <t>ORD-100109</t>
  </si>
  <si>
    <t>ORD-100110</t>
  </si>
  <si>
    <t>ORD-100111</t>
  </si>
  <si>
    <t>ORD-100112</t>
  </si>
  <si>
    <t>ORD-100113</t>
  </si>
  <si>
    <t>ORD-100114</t>
  </si>
  <si>
    <t>ORD-100115</t>
  </si>
  <si>
    <t>ORD-100116</t>
  </si>
  <si>
    <t>ORD-100117</t>
  </si>
  <si>
    <t>ORD-100118</t>
  </si>
  <si>
    <t>ORD-100119</t>
  </si>
  <si>
    <t>ORD-100120</t>
  </si>
  <si>
    <t>ORD-100121</t>
  </si>
  <si>
    <t>ORD-100122</t>
  </si>
  <si>
    <t>ORD-100123</t>
  </si>
  <si>
    <t>ORD-100124</t>
  </si>
  <si>
    <t>ORD-100125</t>
  </si>
  <si>
    <t>ORD-100126</t>
  </si>
  <si>
    <t>ORD-100127</t>
  </si>
  <si>
    <t>ORD-100128</t>
  </si>
  <si>
    <t>ORD-100129</t>
  </si>
  <si>
    <t>ORD-100130</t>
  </si>
  <si>
    <t>ORD-100131</t>
  </si>
  <si>
    <t>ORD-100132</t>
  </si>
  <si>
    <t>ORD-100133</t>
  </si>
  <si>
    <t>ORD-100134</t>
  </si>
  <si>
    <t>ORD-100135</t>
  </si>
  <si>
    <t>ORD-100136</t>
  </si>
  <si>
    <t>ORD-100137</t>
  </si>
  <si>
    <t>ORD-100138</t>
  </si>
  <si>
    <t>ORD-100139</t>
  </si>
  <si>
    <t>ORD-100140</t>
  </si>
  <si>
    <t>ORD-100141</t>
  </si>
  <si>
    <t>ORD-100142</t>
  </si>
  <si>
    <t>ORD-100143</t>
  </si>
  <si>
    <t>ORD-100144</t>
  </si>
  <si>
    <t>ORD-100145</t>
  </si>
  <si>
    <t>ORD-100146</t>
  </si>
  <si>
    <t>ORD-100147</t>
  </si>
  <si>
    <t>ORD-100148</t>
  </si>
  <si>
    <t>ORD-100149</t>
  </si>
  <si>
    <t>ORD-100150</t>
  </si>
  <si>
    <t>ORD-100151</t>
  </si>
  <si>
    <t>ORD-100152</t>
  </si>
  <si>
    <t>ORD-100153</t>
  </si>
  <si>
    <t>ORD-100154</t>
  </si>
  <si>
    <t>ORD-100155</t>
  </si>
  <si>
    <t>ORD-100156</t>
  </si>
  <si>
    <t>ORD-100157</t>
  </si>
  <si>
    <t>ORD-100158</t>
  </si>
  <si>
    <t>ORD-100159</t>
  </si>
  <si>
    <t>ORD-100160</t>
  </si>
  <si>
    <t>ORD-100161</t>
  </si>
  <si>
    <t>ORD-100162</t>
  </si>
  <si>
    <t>ORD-100163</t>
  </si>
  <si>
    <t>ORD-100164</t>
  </si>
  <si>
    <t>ORD-100165</t>
  </si>
  <si>
    <t>ORD-100166</t>
  </si>
  <si>
    <t>ORD-100167</t>
  </si>
  <si>
    <t>ORD-100168</t>
  </si>
  <si>
    <t>ORD-100169</t>
  </si>
  <si>
    <t>ORD-100170</t>
  </si>
  <si>
    <t>ORD-100171</t>
  </si>
  <si>
    <t>ORD-100172</t>
  </si>
  <si>
    <t>ORD-100173</t>
  </si>
  <si>
    <t>ORD-100174</t>
  </si>
  <si>
    <t>ORD-100175</t>
  </si>
  <si>
    <t>ORD-100176</t>
  </si>
  <si>
    <t>ORD-100177</t>
  </si>
  <si>
    <t>ORD-100178</t>
  </si>
  <si>
    <t>ORD-100179</t>
  </si>
  <si>
    <t>ORD-100180</t>
  </si>
  <si>
    <t>ORD-100181</t>
  </si>
  <si>
    <t>ORD-100182</t>
  </si>
  <si>
    <t>ORD-100183</t>
  </si>
  <si>
    <t>ORD-100184</t>
  </si>
  <si>
    <t>ORD-100185</t>
  </si>
  <si>
    <t>ORD-100186</t>
  </si>
  <si>
    <t>ORD-100187</t>
  </si>
  <si>
    <t>ORD-100188</t>
  </si>
  <si>
    <t>ORD-100189</t>
  </si>
  <si>
    <t>ORD-100190</t>
  </si>
  <si>
    <t>ORD-100191</t>
  </si>
  <si>
    <t>ORD-100192</t>
  </si>
  <si>
    <t>ORD-100193</t>
  </si>
  <si>
    <t>ORD-100194</t>
  </si>
  <si>
    <t>ORD-100195</t>
  </si>
  <si>
    <t>ORD-100196</t>
  </si>
  <si>
    <t>ORD-100197</t>
  </si>
  <si>
    <t>ORD-100198</t>
  </si>
  <si>
    <t>ORD-100199</t>
  </si>
  <si>
    <t>ORD-100200</t>
  </si>
  <si>
    <t>ORD-100201</t>
  </si>
  <si>
    <t>ORD-100202</t>
  </si>
  <si>
    <t>ORD-100203</t>
  </si>
  <si>
    <t>ORD-100204</t>
  </si>
  <si>
    <t>ORD-100205</t>
  </si>
  <si>
    <t>ORD-100206</t>
  </si>
  <si>
    <t>ORD-100207</t>
  </si>
  <si>
    <t>ORD-100208</t>
  </si>
  <si>
    <t>ORD-100209</t>
  </si>
  <si>
    <t>ORD-100210</t>
  </si>
  <si>
    <t>ORD-100211</t>
  </si>
  <si>
    <t>ORD-100212</t>
  </si>
  <si>
    <t>ORD-100213</t>
  </si>
  <si>
    <t>ORD-100214</t>
  </si>
  <si>
    <t>ORD-100215</t>
  </si>
  <si>
    <t>ORD-100216</t>
  </si>
  <si>
    <t>ORD-100217</t>
  </si>
  <si>
    <t>ORD-100218</t>
  </si>
  <si>
    <t>ORD-100219</t>
  </si>
  <si>
    <t>ORD-100220</t>
  </si>
  <si>
    <t>ORD-100221</t>
  </si>
  <si>
    <t>ORD-100222</t>
  </si>
  <si>
    <t>ORD-100223</t>
  </si>
  <si>
    <t>ORD-100224</t>
  </si>
  <si>
    <t>ORD-100225</t>
  </si>
  <si>
    <t>ORD-100226</t>
  </si>
  <si>
    <t>ORD-100227</t>
  </si>
  <si>
    <t>ORD-100228</t>
  </si>
  <si>
    <t>ORD-100229</t>
  </si>
  <si>
    <t>ORD-100230</t>
  </si>
  <si>
    <t>ORD-100231</t>
  </si>
  <si>
    <t>ORD-100232</t>
  </si>
  <si>
    <t>ORD-100233</t>
  </si>
  <si>
    <t>ORD-100234</t>
  </si>
  <si>
    <t>ORD-100235</t>
  </si>
  <si>
    <t>ORD-100236</t>
  </si>
  <si>
    <t>ORD-100237</t>
  </si>
  <si>
    <t>ORD-100238</t>
  </si>
  <si>
    <t>ORD-100239</t>
  </si>
  <si>
    <t>ORD-100240</t>
  </si>
  <si>
    <t>ORD-100241</t>
  </si>
  <si>
    <t>ORD-100242</t>
  </si>
  <si>
    <t>ORD-100243</t>
  </si>
  <si>
    <t>ORD-100244</t>
  </si>
  <si>
    <t>ORD-100245</t>
  </si>
  <si>
    <t>ORD-100246</t>
  </si>
  <si>
    <t>ORD-100247</t>
  </si>
  <si>
    <t>ORD-100248</t>
  </si>
  <si>
    <t>ORD-100249</t>
  </si>
  <si>
    <t>ORD-100250</t>
  </si>
  <si>
    <t>ORD-100251</t>
  </si>
  <si>
    <t>ORD-100252</t>
  </si>
  <si>
    <t>ORD-100253</t>
  </si>
  <si>
    <t>ORD-100254</t>
  </si>
  <si>
    <t>ORD-100255</t>
  </si>
  <si>
    <t>ORD-100256</t>
  </si>
  <si>
    <t>ORD-100257</t>
  </si>
  <si>
    <t>ORD-100258</t>
  </si>
  <si>
    <t>ORD-100259</t>
  </si>
  <si>
    <t>ORD-100260</t>
  </si>
  <si>
    <t>ORD-100261</t>
  </si>
  <si>
    <t>ORD-100262</t>
  </si>
  <si>
    <t>ORD-100263</t>
  </si>
  <si>
    <t>ORD-100264</t>
  </si>
  <si>
    <t>ORD-100265</t>
  </si>
  <si>
    <t>ORD-100266</t>
  </si>
  <si>
    <t>ORD-100267</t>
  </si>
  <si>
    <t>ORD-100268</t>
  </si>
  <si>
    <t>ORD-100269</t>
  </si>
  <si>
    <t>ORD-100270</t>
  </si>
  <si>
    <t>ORD-100271</t>
  </si>
  <si>
    <t>ORD-100272</t>
  </si>
  <si>
    <t>ORD-100273</t>
  </si>
  <si>
    <t>ORD-100274</t>
  </si>
  <si>
    <t>ORD-100275</t>
  </si>
  <si>
    <t>ORD-100276</t>
  </si>
  <si>
    <t>ORD-100277</t>
  </si>
  <si>
    <t>ORD-100278</t>
  </si>
  <si>
    <t>ORD-100279</t>
  </si>
  <si>
    <t>ORD-100280</t>
  </si>
  <si>
    <t>ORD-100281</t>
  </si>
  <si>
    <t>ORD-100282</t>
  </si>
  <si>
    <t>ORD-100283</t>
  </si>
  <si>
    <t>ORD-100284</t>
  </si>
  <si>
    <t>ORD-100285</t>
  </si>
  <si>
    <t>ORD-100286</t>
  </si>
  <si>
    <t>ORD-100287</t>
  </si>
  <si>
    <t>ORD-100288</t>
  </si>
  <si>
    <t>ORD-100289</t>
  </si>
  <si>
    <t>ORD-100290</t>
  </si>
  <si>
    <t>ORD-100291</t>
  </si>
  <si>
    <t>ORD-100292</t>
  </si>
  <si>
    <t>ORD-100293</t>
  </si>
  <si>
    <t>ORD-100294</t>
  </si>
  <si>
    <t>ORD-100295</t>
  </si>
  <si>
    <t>ORD-100296</t>
  </si>
  <si>
    <t>ORD-100297</t>
  </si>
  <si>
    <t>ORD-100298</t>
  </si>
  <si>
    <t>ORD-100299</t>
  </si>
  <si>
    <t>ORD-100300</t>
  </si>
  <si>
    <t>ORD-100301</t>
  </si>
  <si>
    <t>ORD-100302</t>
  </si>
  <si>
    <t>ORD-100303</t>
  </si>
  <si>
    <t>ORD-100304</t>
  </si>
  <si>
    <t>ORD-100305</t>
  </si>
  <si>
    <t>ORD-100306</t>
  </si>
  <si>
    <t>ORD-100307</t>
  </si>
  <si>
    <t>ORD-100308</t>
  </si>
  <si>
    <t>ORD-100309</t>
  </si>
  <si>
    <t>ORD-100310</t>
  </si>
  <si>
    <t>ORD-100311</t>
  </si>
  <si>
    <t>ORD-100312</t>
  </si>
  <si>
    <t>ORD-100313</t>
  </si>
  <si>
    <t>ORD-100314</t>
  </si>
  <si>
    <t>ORD-100315</t>
  </si>
  <si>
    <t>ORD-100316</t>
  </si>
  <si>
    <t>ORD-100317</t>
  </si>
  <si>
    <t>ORD-100318</t>
  </si>
  <si>
    <t>ORD-100319</t>
  </si>
  <si>
    <t>ORD-100320</t>
  </si>
  <si>
    <t>ORD-100321</t>
  </si>
  <si>
    <t>ORD-100322</t>
  </si>
  <si>
    <t>ORD-100323</t>
  </si>
  <si>
    <t>ORD-100324</t>
  </si>
  <si>
    <t>ORD-100325</t>
  </si>
  <si>
    <t>ORD-100326</t>
  </si>
  <si>
    <t>ORD-100327</t>
  </si>
  <si>
    <t>ORD-100328</t>
  </si>
  <si>
    <t>ORD-100329</t>
  </si>
  <si>
    <t>ORD-100330</t>
  </si>
  <si>
    <t>ORD-100331</t>
  </si>
  <si>
    <t>ORD-100332</t>
  </si>
  <si>
    <t>ORD-100333</t>
  </si>
  <si>
    <t>ORD-100334</t>
  </si>
  <si>
    <t>ORD-100335</t>
  </si>
  <si>
    <t>ORD-100336</t>
  </si>
  <si>
    <t>ORD-100337</t>
  </si>
  <si>
    <t>ORD-100338</t>
  </si>
  <si>
    <t>ORD-100339</t>
  </si>
  <si>
    <t>ORD-100340</t>
  </si>
  <si>
    <t>ORD-100341</t>
  </si>
  <si>
    <t>ORD-100342</t>
  </si>
  <si>
    <t>ORD-100343</t>
  </si>
  <si>
    <t>ORD-100344</t>
  </si>
  <si>
    <t>ORD-100345</t>
  </si>
  <si>
    <t>ORD-100346</t>
  </si>
  <si>
    <t>ORD-100347</t>
  </si>
  <si>
    <t>ORD-100348</t>
  </si>
  <si>
    <t>ORD-100349</t>
  </si>
  <si>
    <t>ORD-100350</t>
  </si>
  <si>
    <t>ORD-100351</t>
  </si>
  <si>
    <t>ORD-100352</t>
  </si>
  <si>
    <t>ORD-100353</t>
  </si>
  <si>
    <t>ORD-100354</t>
  </si>
  <si>
    <t>ORD-100355</t>
  </si>
  <si>
    <t>ORD-100356</t>
  </si>
  <si>
    <t>ORD-100357</t>
  </si>
  <si>
    <t>ORD-100358</t>
  </si>
  <si>
    <t>ORD-100359</t>
  </si>
  <si>
    <t>ORD-100360</t>
  </si>
  <si>
    <t>ORD-100361</t>
  </si>
  <si>
    <t>ORD-100362</t>
  </si>
  <si>
    <t>ORD-100363</t>
  </si>
  <si>
    <t>ORD-100364</t>
  </si>
  <si>
    <t>ORD-100365</t>
  </si>
  <si>
    <t>ORD-100366</t>
  </si>
  <si>
    <t>ORD-100367</t>
  </si>
  <si>
    <t>ORD-100368</t>
  </si>
  <si>
    <t>ORD-100369</t>
  </si>
  <si>
    <t>ORD-100370</t>
  </si>
  <si>
    <t>ORD-100371</t>
  </si>
  <si>
    <t>ORD-100372</t>
  </si>
  <si>
    <t>ORD-100373</t>
  </si>
  <si>
    <t>ORD-100374</t>
  </si>
  <si>
    <t>ORD-100375</t>
  </si>
  <si>
    <t>ORD-100376</t>
  </si>
  <si>
    <t>ORD-100377</t>
  </si>
  <si>
    <t>ORD-100378</t>
  </si>
  <si>
    <t>ORD-100379</t>
  </si>
  <si>
    <t>ORD-100380</t>
  </si>
  <si>
    <t>ORD-100381</t>
  </si>
  <si>
    <t>ORD-100382</t>
  </si>
  <si>
    <t>ORD-100383</t>
  </si>
  <si>
    <t>ORD-100384</t>
  </si>
  <si>
    <t>ORD-100385</t>
  </si>
  <si>
    <t>ORD-100386</t>
  </si>
  <si>
    <t>ORD-100387</t>
  </si>
  <si>
    <t>ORD-100388</t>
  </si>
  <si>
    <t>ORD-100389</t>
  </si>
  <si>
    <t>ORD-100390</t>
  </si>
  <si>
    <t>ORD-100391</t>
  </si>
  <si>
    <t>ORD-100392</t>
  </si>
  <si>
    <t>ORD-100393</t>
  </si>
  <si>
    <t>ORD-100394</t>
  </si>
  <si>
    <t>ORD-100395</t>
  </si>
  <si>
    <t>ORD-100396</t>
  </si>
  <si>
    <t>ORD-100397</t>
  </si>
  <si>
    <t>ORD-100398</t>
  </si>
  <si>
    <t>ORD-100399</t>
  </si>
  <si>
    <t>ORD-100400</t>
  </si>
  <si>
    <t>ORD-100401</t>
  </si>
  <si>
    <t>ORD-100402</t>
  </si>
  <si>
    <t>ORD-100403</t>
  </si>
  <si>
    <t>ORD-100404</t>
  </si>
  <si>
    <t>ORD-100405</t>
  </si>
  <si>
    <t>ORD-100406</t>
  </si>
  <si>
    <t>ORD-100407</t>
  </si>
  <si>
    <t>ORD-100408</t>
  </si>
  <si>
    <t>ORD-100409</t>
  </si>
  <si>
    <t>ORD-100410</t>
  </si>
  <si>
    <t>ORD-100411</t>
  </si>
  <si>
    <t>ORD-100412</t>
  </si>
  <si>
    <t>ORD-100413</t>
  </si>
  <si>
    <t>ORD-100414</t>
  </si>
  <si>
    <t>ORD-100415</t>
  </si>
  <si>
    <t>ORD-100416</t>
  </si>
  <si>
    <t>ORD-100417</t>
  </si>
  <si>
    <t>ORD-100418</t>
  </si>
  <si>
    <t>ORD-100419</t>
  </si>
  <si>
    <t>ORD-100420</t>
  </si>
  <si>
    <t>ORD-100421</t>
  </si>
  <si>
    <t>ORD-100422</t>
  </si>
  <si>
    <t>ORD-100423</t>
  </si>
  <si>
    <t>ORD-100424</t>
  </si>
  <si>
    <t>ORD-100425</t>
  </si>
  <si>
    <t>ORD-100426</t>
  </si>
  <si>
    <t>ORD-100427</t>
  </si>
  <si>
    <t>ORD-100428</t>
  </si>
  <si>
    <t>ORD-100429</t>
  </si>
  <si>
    <t>ORD-100430</t>
  </si>
  <si>
    <t>ORD-100431</t>
  </si>
  <si>
    <t>ORD-100432</t>
  </si>
  <si>
    <t>ORD-100433</t>
  </si>
  <si>
    <t>ORD-100434</t>
  </si>
  <si>
    <t>ORD-100435</t>
  </si>
  <si>
    <t>ORD-100436</t>
  </si>
  <si>
    <t>ORD-100437</t>
  </si>
  <si>
    <t>ORD-100438</t>
  </si>
  <si>
    <t>ORD-100439</t>
  </si>
  <si>
    <t>ORD-100440</t>
  </si>
  <si>
    <t>ORD-100441</t>
  </si>
  <si>
    <t>ORD-100442</t>
  </si>
  <si>
    <t>ORD-100443</t>
  </si>
  <si>
    <t>ORD-100444</t>
  </si>
  <si>
    <t>ORD-100445</t>
  </si>
  <si>
    <t>ORD-100446</t>
  </si>
  <si>
    <t>ORD-100447</t>
  </si>
  <si>
    <t>ORD-100448</t>
  </si>
  <si>
    <t>ORD-100449</t>
  </si>
  <si>
    <t>ORD-100450</t>
  </si>
  <si>
    <t>ORD-100451</t>
  </si>
  <si>
    <t>ORD-100452</t>
  </si>
  <si>
    <t>ORD-100453</t>
  </si>
  <si>
    <t>ORD-100454</t>
  </si>
  <si>
    <t>ORD-100455</t>
  </si>
  <si>
    <t>ORD-100456</t>
  </si>
  <si>
    <t>ORD-100457</t>
  </si>
  <si>
    <t>ORD-100458</t>
  </si>
  <si>
    <t>ORD-100459</t>
  </si>
  <si>
    <t>ORD-100460</t>
  </si>
  <si>
    <t>ORD-100461</t>
  </si>
  <si>
    <t>ORD-100462</t>
  </si>
  <si>
    <t>ORD-100463</t>
  </si>
  <si>
    <t>ORD-100464</t>
  </si>
  <si>
    <t>ORD-100465</t>
  </si>
  <si>
    <t>ORD-100466</t>
  </si>
  <si>
    <t>ORD-100467</t>
  </si>
  <si>
    <t>ORD-100468</t>
  </si>
  <si>
    <t>ORD-100469</t>
  </si>
  <si>
    <t>ORD-100470</t>
  </si>
  <si>
    <t>ORD-100471</t>
  </si>
  <si>
    <t>ORD-100472</t>
  </si>
  <si>
    <t>ORD-100473</t>
  </si>
  <si>
    <t>ORD-100474</t>
  </si>
  <si>
    <t>ORD-100475</t>
  </si>
  <si>
    <t>ORD-100476</t>
  </si>
  <si>
    <t>ORD-100477</t>
  </si>
  <si>
    <t>ORD-100478</t>
  </si>
  <si>
    <t>ORD-100479</t>
  </si>
  <si>
    <t>ORD-100480</t>
  </si>
  <si>
    <t>ORD-100481</t>
  </si>
  <si>
    <t>ORD-100482</t>
  </si>
  <si>
    <t>ORD-100483</t>
  </si>
  <si>
    <t>ORD-100484</t>
  </si>
  <si>
    <t>ORD-100485</t>
  </si>
  <si>
    <t>ORD-100486</t>
  </si>
  <si>
    <t>ORD-100487</t>
  </si>
  <si>
    <t>ORD-100488</t>
  </si>
  <si>
    <t>ORD-100489</t>
  </si>
  <si>
    <t>ORD-100490</t>
  </si>
  <si>
    <t>ORD-100491</t>
  </si>
  <si>
    <t>ORD-100492</t>
  </si>
  <si>
    <t>ORD-100493</t>
  </si>
  <si>
    <t>ORD-100494</t>
  </si>
  <si>
    <t>ORD-100495</t>
  </si>
  <si>
    <t>ORD-100496</t>
  </si>
  <si>
    <t>ORD-100497</t>
  </si>
  <si>
    <t>ORD-100498</t>
  </si>
  <si>
    <t>ORD-100499</t>
  </si>
  <si>
    <t>ORD-100500</t>
  </si>
  <si>
    <t>ORD-100501</t>
  </si>
  <si>
    <t>ORD-100502</t>
  </si>
  <si>
    <t>ORD-100503</t>
  </si>
  <si>
    <t>ORD-100504</t>
  </si>
  <si>
    <t>ORD-100505</t>
  </si>
  <si>
    <t>ORD-100506</t>
  </si>
  <si>
    <t>ORD-100507</t>
  </si>
  <si>
    <t>ORD-100508</t>
  </si>
  <si>
    <t>ORD-100509</t>
  </si>
  <si>
    <t>ORD-100510</t>
  </si>
  <si>
    <t>ORD-100511</t>
  </si>
  <si>
    <t>ORD-100512</t>
  </si>
  <si>
    <t>ORD-100513</t>
  </si>
  <si>
    <t>ORD-100514</t>
  </si>
  <si>
    <t>ORD-100515</t>
  </si>
  <si>
    <t>ORD-100516</t>
  </si>
  <si>
    <t>ORD-100517</t>
  </si>
  <si>
    <t>ORD-100518</t>
  </si>
  <si>
    <t>ORD-100519</t>
  </si>
  <si>
    <t>ORD-100520</t>
  </si>
  <si>
    <t>ORD-100521</t>
  </si>
  <si>
    <t>ORD-100522</t>
  </si>
  <si>
    <t>ORD-100523</t>
  </si>
  <si>
    <t>ORD-100524</t>
  </si>
  <si>
    <t>ORD-100525</t>
  </si>
  <si>
    <t>ORD-100526</t>
  </si>
  <si>
    <t>ORD-100527</t>
  </si>
  <si>
    <t>ORD-100528</t>
  </si>
  <si>
    <t>ORD-100529</t>
  </si>
  <si>
    <t>ORD-100530</t>
  </si>
  <si>
    <t>ORD-100531</t>
  </si>
  <si>
    <t>ORD-100532</t>
  </si>
  <si>
    <t>ORD-100533</t>
  </si>
  <si>
    <t>ORD-100534</t>
  </si>
  <si>
    <t>ORD-100535</t>
  </si>
  <si>
    <t>ORD-100536</t>
  </si>
  <si>
    <t>ORD-100537</t>
  </si>
  <si>
    <t>ORD-100538</t>
  </si>
  <si>
    <t>ORD-100539</t>
  </si>
  <si>
    <t>ORD-100540</t>
  </si>
  <si>
    <t>ORD-100541</t>
  </si>
  <si>
    <t>ORD-100542</t>
  </si>
  <si>
    <t>ORD-100543</t>
  </si>
  <si>
    <t>ORD-100544</t>
  </si>
  <si>
    <t>ORD-100545</t>
  </si>
  <si>
    <t>ORD-100546</t>
  </si>
  <si>
    <t>ORD-100547</t>
  </si>
  <si>
    <t>ORD-100548</t>
  </si>
  <si>
    <t>ORD-100549</t>
  </si>
  <si>
    <t>ORD-100550</t>
  </si>
  <si>
    <t>ORD-100551</t>
  </si>
  <si>
    <t>ORD-100552</t>
  </si>
  <si>
    <t>ORD-100553</t>
  </si>
  <si>
    <t>ORD-100554</t>
  </si>
  <si>
    <t>ORD-100555</t>
  </si>
  <si>
    <t>ORD-100556</t>
  </si>
  <si>
    <t>ORD-100557</t>
  </si>
  <si>
    <t>ORD-100558</t>
  </si>
  <si>
    <t>ORD-100559</t>
  </si>
  <si>
    <t>ORD-100560</t>
  </si>
  <si>
    <t>ORD-100561</t>
  </si>
  <si>
    <t>ORD-100562</t>
  </si>
  <si>
    <t>ORD-100563</t>
  </si>
  <si>
    <t>ORD-100564</t>
  </si>
  <si>
    <t>ORD-100565</t>
  </si>
  <si>
    <t>ORD-100566</t>
  </si>
  <si>
    <t>ORD-100567</t>
  </si>
  <si>
    <t>ORD-100568</t>
  </si>
  <si>
    <t>ORD-100569</t>
  </si>
  <si>
    <t>ORD-100570</t>
  </si>
  <si>
    <t>ORD-100571</t>
  </si>
  <si>
    <t>ORD-100572</t>
  </si>
  <si>
    <t>ORD-100573</t>
  </si>
  <si>
    <t>ORD-100574</t>
  </si>
  <si>
    <t>ORD-100575</t>
  </si>
  <si>
    <t>ORD-100576</t>
  </si>
  <si>
    <t>ORD-100577</t>
  </si>
  <si>
    <t>ORD-100578</t>
  </si>
  <si>
    <t>ORD-100579</t>
  </si>
  <si>
    <t>ORD-100580</t>
  </si>
  <si>
    <t>ORD-100581</t>
  </si>
  <si>
    <t>ORD-100582</t>
  </si>
  <si>
    <t>ORD-100583</t>
  </si>
  <si>
    <t>ORD-100584</t>
  </si>
  <si>
    <t>ORD-100585</t>
  </si>
  <si>
    <t>ORD-100586</t>
  </si>
  <si>
    <t>ORD-100587</t>
  </si>
  <si>
    <t>ORD-100588</t>
  </si>
  <si>
    <t>ORD-100589</t>
  </si>
  <si>
    <t>ORD-100590</t>
  </si>
  <si>
    <t>ORD-100591</t>
  </si>
  <si>
    <t>ORD-100592</t>
  </si>
  <si>
    <t>ORD-100593</t>
  </si>
  <si>
    <t>ORD-100594</t>
  </si>
  <si>
    <t>ORD-100595</t>
  </si>
  <si>
    <t>ORD-100596</t>
  </si>
  <si>
    <t>ORD-100597</t>
  </si>
  <si>
    <t>ORD-100598</t>
  </si>
  <si>
    <t>ORD-100599</t>
  </si>
  <si>
    <t>ORD-100600</t>
  </si>
  <si>
    <t>ORD-100601</t>
  </si>
  <si>
    <t>ORD-100602</t>
  </si>
  <si>
    <t>ORD-100603</t>
  </si>
  <si>
    <t>ORD-100604</t>
  </si>
  <si>
    <t>ORD-100605</t>
  </si>
  <si>
    <t>ORD-100606</t>
  </si>
  <si>
    <t>ORD-100607</t>
  </si>
  <si>
    <t>ORD-100608</t>
  </si>
  <si>
    <t>ORD-100609</t>
  </si>
  <si>
    <t>ORD-100610</t>
  </si>
  <si>
    <t>ORD-100611</t>
  </si>
  <si>
    <t>ORD-100612</t>
  </si>
  <si>
    <t>ORD-100613</t>
  </si>
  <si>
    <t>ORD-100614</t>
  </si>
  <si>
    <t>ORD-100615</t>
  </si>
  <si>
    <t>ORD-100616</t>
  </si>
  <si>
    <t>ORD-100617</t>
  </si>
  <si>
    <t>ORD-100618</t>
  </si>
  <si>
    <t>ORD-100619</t>
  </si>
  <si>
    <t>ORD-100620</t>
  </si>
  <si>
    <t>ORD-100621</t>
  </si>
  <si>
    <t>ORD-100622</t>
  </si>
  <si>
    <t>ORD-100623</t>
  </si>
  <si>
    <t>ORD-100624</t>
  </si>
  <si>
    <t>ORD-100625</t>
  </si>
  <si>
    <t>ORD-100626</t>
  </si>
  <si>
    <t>ORD-100627</t>
  </si>
  <si>
    <t>ORD-100628</t>
  </si>
  <si>
    <t>ORD-100629</t>
  </si>
  <si>
    <t>ORD-100630</t>
  </si>
  <si>
    <t>ORD-100631</t>
  </si>
  <si>
    <t>ORD-100632</t>
  </si>
  <si>
    <t>ORD-100633</t>
  </si>
  <si>
    <t>ORD-100634</t>
  </si>
  <si>
    <t>ORD-100635</t>
  </si>
  <si>
    <t>ORD-100636</t>
  </si>
  <si>
    <t>ORD-100637</t>
  </si>
  <si>
    <t>ORD-100638</t>
  </si>
  <si>
    <t>ORD-100639</t>
  </si>
  <si>
    <t>ORD-100640</t>
  </si>
  <si>
    <t>ORD-100641</t>
  </si>
  <si>
    <t>ORD-100642</t>
  </si>
  <si>
    <t>ORD-100643</t>
  </si>
  <si>
    <t>ORD-100644</t>
  </si>
  <si>
    <t>ORD-100645</t>
  </si>
  <si>
    <t>ORD-100646</t>
  </si>
  <si>
    <t>ORD-100647</t>
  </si>
  <si>
    <t>ORD-100648</t>
  </si>
  <si>
    <t>ORD-100649</t>
  </si>
  <si>
    <t>ORD-100650</t>
  </si>
  <si>
    <t>ORD-100651</t>
  </si>
  <si>
    <t>ORD-100652</t>
  </si>
  <si>
    <t>ORD-100653</t>
  </si>
  <si>
    <t>ORD-100654</t>
  </si>
  <si>
    <t>ORD-100655</t>
  </si>
  <si>
    <t>ORD-100656</t>
  </si>
  <si>
    <t>ORD-100657</t>
  </si>
  <si>
    <t>ORD-100658</t>
  </si>
  <si>
    <t>ORD-100659</t>
  </si>
  <si>
    <t>ORD-100660</t>
  </si>
  <si>
    <t>ORD-100661</t>
  </si>
  <si>
    <t>ORD-100662</t>
  </si>
  <si>
    <t>ORD-100663</t>
  </si>
  <si>
    <t>ORD-100664</t>
  </si>
  <si>
    <t>ORD-100665</t>
  </si>
  <si>
    <t>ORD-100666</t>
  </si>
  <si>
    <t>ORD-100667</t>
  </si>
  <si>
    <t>ORD-100668</t>
  </si>
  <si>
    <t>ORD-100669</t>
  </si>
  <si>
    <t>ORD-100670</t>
  </si>
  <si>
    <t>ORD-100671</t>
  </si>
  <si>
    <t>ORD-100672</t>
  </si>
  <si>
    <t>ORD-100673</t>
  </si>
  <si>
    <t>ORD-100674</t>
  </si>
  <si>
    <t>ORD-100675</t>
  </si>
  <si>
    <t>ORD-100676</t>
  </si>
  <si>
    <t>ORD-100677</t>
  </si>
  <si>
    <t>ORD-100678</t>
  </si>
  <si>
    <t>ORD-100679</t>
  </si>
  <si>
    <t>ORD-100680</t>
  </si>
  <si>
    <t>ORD-100681</t>
  </si>
  <si>
    <t>ORD-100682</t>
  </si>
  <si>
    <t>ORD-100683</t>
  </si>
  <si>
    <t>ORD-100684</t>
  </si>
  <si>
    <t>ORD-100685</t>
  </si>
  <si>
    <t>ORD-100686</t>
  </si>
  <si>
    <t>ORD-100687</t>
  </si>
  <si>
    <t>ORD-100688</t>
  </si>
  <si>
    <t>ORD-100689</t>
  </si>
  <si>
    <t>ORD-100690</t>
  </si>
  <si>
    <t>ORD-100691</t>
  </si>
  <si>
    <t>ORD-100692</t>
  </si>
  <si>
    <t>ORD-100693</t>
  </si>
  <si>
    <t>ORD-100694</t>
  </si>
  <si>
    <t>ORD-100695</t>
  </si>
  <si>
    <t>ORD-100696</t>
  </si>
  <si>
    <t>ORD-100697</t>
  </si>
  <si>
    <t>ORD-100698</t>
  </si>
  <si>
    <t>ORD-100699</t>
  </si>
  <si>
    <t>ORD-100700</t>
  </si>
  <si>
    <t>ORD-100701</t>
  </si>
  <si>
    <t>ORD-100702</t>
  </si>
  <si>
    <t>ORD-100703</t>
  </si>
  <si>
    <t>ORD-100704</t>
  </si>
  <si>
    <t>ORD-100705</t>
  </si>
  <si>
    <t>ORD-100706</t>
  </si>
  <si>
    <t>ORD-100707</t>
  </si>
  <si>
    <t>ORD-100708</t>
  </si>
  <si>
    <t>ORD-100709</t>
  </si>
  <si>
    <t>ORD-100710</t>
  </si>
  <si>
    <t>ORD-100711</t>
  </si>
  <si>
    <t>ORD-100712</t>
  </si>
  <si>
    <t>ORD-100713</t>
  </si>
  <si>
    <t>ORD-100714</t>
  </si>
  <si>
    <t>ORD-100715</t>
  </si>
  <si>
    <t>ORD-100716</t>
  </si>
  <si>
    <t>ORD-100717</t>
  </si>
  <si>
    <t>ORD-100718</t>
  </si>
  <si>
    <t>ORD-100719</t>
  </si>
  <si>
    <t>ORD-100720</t>
  </si>
  <si>
    <t>ORD-100721</t>
  </si>
  <si>
    <t>ORD-100722</t>
  </si>
  <si>
    <t>ORD-100723</t>
  </si>
  <si>
    <t>ORD-100724</t>
  </si>
  <si>
    <t>ORD-100725</t>
  </si>
  <si>
    <t>ORD-100726</t>
  </si>
  <si>
    <t>ORD-100727</t>
  </si>
  <si>
    <t>ORD-100728</t>
  </si>
  <si>
    <t>ORD-100729</t>
  </si>
  <si>
    <t>ORD-100730</t>
  </si>
  <si>
    <t>ORD-100731</t>
  </si>
  <si>
    <t>ORD-100732</t>
  </si>
  <si>
    <t>ORD-100733</t>
  </si>
  <si>
    <t>ORD-100734</t>
  </si>
  <si>
    <t>ORD-100735</t>
  </si>
  <si>
    <t>ORD-100736</t>
  </si>
  <si>
    <t>ORD-100737</t>
  </si>
  <si>
    <t>ORD-100738</t>
  </si>
  <si>
    <t>ORD-100739</t>
  </si>
  <si>
    <t>ORD-100740</t>
  </si>
  <si>
    <t>ORD-100741</t>
  </si>
  <si>
    <t>ORD-100742</t>
  </si>
  <si>
    <t>ORD-100743</t>
  </si>
  <si>
    <t>ORD-100744</t>
  </si>
  <si>
    <t>ORD-100745</t>
  </si>
  <si>
    <t>ORD-100746</t>
  </si>
  <si>
    <t>ORD-100747</t>
  </si>
  <si>
    <t>ORD-100748</t>
  </si>
  <si>
    <t>ORD-100749</t>
  </si>
  <si>
    <t>ORD-100750</t>
  </si>
  <si>
    <t>ORD-100751</t>
  </si>
  <si>
    <t>ORD-100752</t>
  </si>
  <si>
    <t>ORD-100753</t>
  </si>
  <si>
    <t>ORD-100754</t>
  </si>
  <si>
    <t>ORD-100755</t>
  </si>
  <si>
    <t>ORD-100756</t>
  </si>
  <si>
    <t>ORD-100757</t>
  </si>
  <si>
    <t>ORD-100758</t>
  </si>
  <si>
    <t>ORD-100759</t>
  </si>
  <si>
    <t>ORD-100760</t>
  </si>
  <si>
    <t>ORD-100761</t>
  </si>
  <si>
    <t>ORD-100762</t>
  </si>
  <si>
    <t>ORD-100763</t>
  </si>
  <si>
    <t>ORD-100764</t>
  </si>
  <si>
    <t>ORD-100765</t>
  </si>
  <si>
    <t>ORD-100766</t>
  </si>
  <si>
    <t>ORD-100767</t>
  </si>
  <si>
    <t>ORD-100768</t>
  </si>
  <si>
    <t>ORD-100769</t>
  </si>
  <si>
    <t>ORD-100770</t>
  </si>
  <si>
    <t>ORD-100771</t>
  </si>
  <si>
    <t>ORD-100772</t>
  </si>
  <si>
    <t>ORD-100773</t>
  </si>
  <si>
    <t>ORD-100774</t>
  </si>
  <si>
    <t>ORD-100775</t>
  </si>
  <si>
    <t>ORD-100776</t>
  </si>
  <si>
    <t>ORD-100777</t>
  </si>
  <si>
    <t>ORD-100778</t>
  </si>
  <si>
    <t>ORD-100779</t>
  </si>
  <si>
    <t>ORD-100780</t>
  </si>
  <si>
    <t>ORD-100781</t>
  </si>
  <si>
    <t>ORD-100782</t>
  </si>
  <si>
    <t>ORD-100783</t>
  </si>
  <si>
    <t>ORD-100784</t>
  </si>
  <si>
    <t>ORD-100785</t>
  </si>
  <si>
    <t>ORD-100786</t>
  </si>
  <si>
    <t>ORD-100787</t>
  </si>
  <si>
    <t>ORD-100788</t>
  </si>
  <si>
    <t>ORD-100789</t>
  </si>
  <si>
    <t>ORD-100790</t>
  </si>
  <si>
    <t>ORD-100791</t>
  </si>
  <si>
    <t>ORD-100792</t>
  </si>
  <si>
    <t>ORD-100793</t>
  </si>
  <si>
    <t>ORD-100794</t>
  </si>
  <si>
    <t>ORD-100795</t>
  </si>
  <si>
    <t>ORD-100796</t>
  </si>
  <si>
    <t>ORD-100797</t>
  </si>
  <si>
    <t>ORD-100798</t>
  </si>
  <si>
    <t>ORD-100799</t>
  </si>
  <si>
    <t>ORD-100800</t>
  </si>
  <si>
    <t>ORD-100801</t>
  </si>
  <si>
    <t>ORD-100802</t>
  </si>
  <si>
    <t>ORD-100803</t>
  </si>
  <si>
    <t>ORD-100804</t>
  </si>
  <si>
    <t>ORD-100805</t>
  </si>
  <si>
    <t>ORD-100806</t>
  </si>
  <si>
    <t>ORD-100807</t>
  </si>
  <si>
    <t>ORD-100808</t>
  </si>
  <si>
    <t>ORD-100809</t>
  </si>
  <si>
    <t>ORD-100810</t>
  </si>
  <si>
    <t>ORD-100811</t>
  </si>
  <si>
    <t>ORD-100812</t>
  </si>
  <si>
    <t>ORD-100813</t>
  </si>
  <si>
    <t>ORD-100814</t>
  </si>
  <si>
    <t>ORD-100815</t>
  </si>
  <si>
    <t>ORD-100816</t>
  </si>
  <si>
    <t>ORD-100817</t>
  </si>
  <si>
    <t>ORD-100818</t>
  </si>
  <si>
    <t>ORD-100819</t>
  </si>
  <si>
    <t>ORD-100820</t>
  </si>
  <si>
    <t>ORD-100821</t>
  </si>
  <si>
    <t>ORD-100822</t>
  </si>
  <si>
    <t>ORD-100823</t>
  </si>
  <si>
    <t>ORD-100824</t>
  </si>
  <si>
    <t>ORD-100825</t>
  </si>
  <si>
    <t>ORD-100826</t>
  </si>
  <si>
    <t>ORD-100827</t>
  </si>
  <si>
    <t>ORD-100828</t>
  </si>
  <si>
    <t>ORD-100829</t>
  </si>
  <si>
    <t>ORD-100830</t>
  </si>
  <si>
    <t>ORD-100831</t>
  </si>
  <si>
    <t>ORD-100832</t>
  </si>
  <si>
    <t>ORD-100833</t>
  </si>
  <si>
    <t>ORD-100834</t>
  </si>
  <si>
    <t>ORD-100835</t>
  </si>
  <si>
    <t>ORD-100836</t>
  </si>
  <si>
    <t>ORD-100837</t>
  </si>
  <si>
    <t>ORD-100838</t>
  </si>
  <si>
    <t>ORD-100839</t>
  </si>
  <si>
    <t>ORD-100840</t>
  </si>
  <si>
    <t>ORD-100841</t>
  </si>
  <si>
    <t>ORD-100842</t>
  </si>
  <si>
    <t>ORD-100843</t>
  </si>
  <si>
    <t>ORD-100844</t>
  </si>
  <si>
    <t>ORD-100845</t>
  </si>
  <si>
    <t>ORD-100846</t>
  </si>
  <si>
    <t>ORD-100847</t>
  </si>
  <si>
    <t>ORD-100848</t>
  </si>
  <si>
    <t>ORD-100849</t>
  </si>
  <si>
    <t>ORD-100850</t>
  </si>
  <si>
    <t>ORD-100851</t>
  </si>
  <si>
    <t>ORD-100852</t>
  </si>
  <si>
    <t>ORD-100853</t>
  </si>
  <si>
    <t>ORD-100854</t>
  </si>
  <si>
    <t>ORD-100855</t>
  </si>
  <si>
    <t>ORD-100856</t>
  </si>
  <si>
    <t>ORD-100857</t>
  </si>
  <si>
    <t>ORD-100858</t>
  </si>
  <si>
    <t>ORD-100859</t>
  </si>
  <si>
    <t>ORD-100860</t>
  </si>
  <si>
    <t>ORD-100861</t>
  </si>
  <si>
    <t>ORD-100862</t>
  </si>
  <si>
    <t>ORD-100863</t>
  </si>
  <si>
    <t>ORD-100864</t>
  </si>
  <si>
    <t>ORD-100865</t>
  </si>
  <si>
    <t>ORD-100866</t>
  </si>
  <si>
    <t>ORD-100867</t>
  </si>
  <si>
    <t>ORD-100868</t>
  </si>
  <si>
    <t>ORD-100869</t>
  </si>
  <si>
    <t>ORD-100870</t>
  </si>
  <si>
    <t>ORD-100871</t>
  </si>
  <si>
    <t>ORD-100872</t>
  </si>
  <si>
    <t>ORD-100873</t>
  </si>
  <si>
    <t>ORD-100874</t>
  </si>
  <si>
    <t>ORD-100875</t>
  </si>
  <si>
    <t>ORD-100876</t>
  </si>
  <si>
    <t>ORD-100877</t>
  </si>
  <si>
    <t>ORD-100878</t>
  </si>
  <si>
    <t>ORD-100879</t>
  </si>
  <si>
    <t>ORD-100880</t>
  </si>
  <si>
    <t>ORD-100881</t>
  </si>
  <si>
    <t>ORD-100882</t>
  </si>
  <si>
    <t>ORD-100883</t>
  </si>
  <si>
    <t>ORD-100884</t>
  </si>
  <si>
    <t>ORD-100885</t>
  </si>
  <si>
    <t>ORD-100886</t>
  </si>
  <si>
    <t>ORD-100887</t>
  </si>
  <si>
    <t>ORD-100888</t>
  </si>
  <si>
    <t>ORD-100889</t>
  </si>
  <si>
    <t>ORD-100890</t>
  </si>
  <si>
    <t>ORD-100891</t>
  </si>
  <si>
    <t>ORD-100892</t>
  </si>
  <si>
    <t>ORD-100893</t>
  </si>
  <si>
    <t>ORD-100894</t>
  </si>
  <si>
    <t>ORD-100895</t>
  </si>
  <si>
    <t>ORD-100896</t>
  </si>
  <si>
    <t>ORD-100897</t>
  </si>
  <si>
    <t>ORD-100898</t>
  </si>
  <si>
    <t>ORD-100899</t>
  </si>
  <si>
    <t>ORD-100900</t>
  </si>
  <si>
    <t>ORD-100901</t>
  </si>
  <si>
    <t>ORD-100902</t>
  </si>
  <si>
    <t>ORD-100903</t>
  </si>
  <si>
    <t>ORD-100904</t>
  </si>
  <si>
    <t>ORD-100905</t>
  </si>
  <si>
    <t>ORD-100906</t>
  </si>
  <si>
    <t>ORD-100907</t>
  </si>
  <si>
    <t>ORD-100908</t>
  </si>
  <si>
    <t>ORD-100909</t>
  </si>
  <si>
    <t>ORD-100910</t>
  </si>
  <si>
    <t>ORD-100911</t>
  </si>
  <si>
    <t>ORD-100912</t>
  </si>
  <si>
    <t>ORD-100913</t>
  </si>
  <si>
    <t>ORD-100914</t>
  </si>
  <si>
    <t>ORD-100915</t>
  </si>
  <si>
    <t>ORD-100916</t>
  </si>
  <si>
    <t>ORD-100917</t>
  </si>
  <si>
    <t>ORD-100918</t>
  </si>
  <si>
    <t>ORD-100919</t>
  </si>
  <si>
    <t>ORD-100920</t>
  </si>
  <si>
    <t>ORD-100921</t>
  </si>
  <si>
    <t>ORD-100922</t>
  </si>
  <si>
    <t>ORD-100923</t>
  </si>
  <si>
    <t>ORD-100924</t>
  </si>
  <si>
    <t>ORD-100925</t>
  </si>
  <si>
    <t>ORD-100926</t>
  </si>
  <si>
    <t>ORD-100927</t>
  </si>
  <si>
    <t>ORD-100928</t>
  </si>
  <si>
    <t>ORD-100929</t>
  </si>
  <si>
    <t>ORD-100930</t>
  </si>
  <si>
    <t>ORD-100931</t>
  </si>
  <si>
    <t>ORD-100932</t>
  </si>
  <si>
    <t>ORD-100933</t>
  </si>
  <si>
    <t>ORD-100934</t>
  </si>
  <si>
    <t>ORD-100935</t>
  </si>
  <si>
    <t>ORD-100936</t>
  </si>
  <si>
    <t>ORD-100937</t>
  </si>
  <si>
    <t>ORD-100938</t>
  </si>
  <si>
    <t>ORD-100939</t>
  </si>
  <si>
    <t>ORD-100940</t>
  </si>
  <si>
    <t>ORD-100941</t>
  </si>
  <si>
    <t>ORD-100942</t>
  </si>
  <si>
    <t>ORD-100943</t>
  </si>
  <si>
    <t>ORD-100944</t>
  </si>
  <si>
    <t>ORD-100945</t>
  </si>
  <si>
    <t>ORD-100946</t>
  </si>
  <si>
    <t>ORD-100947</t>
  </si>
  <si>
    <t>ORD-100948</t>
  </si>
  <si>
    <t>ORD-100949</t>
  </si>
  <si>
    <t>ORD-100950</t>
  </si>
  <si>
    <t>ORD-100951</t>
  </si>
  <si>
    <t>ORD-100952</t>
  </si>
  <si>
    <t>ORD-100953</t>
  </si>
  <si>
    <t>ORD-100954</t>
  </si>
  <si>
    <t>ORD-100955</t>
  </si>
  <si>
    <t>ORD-100956</t>
  </si>
  <si>
    <t>ORD-100957</t>
  </si>
  <si>
    <t>ORD-100958</t>
  </si>
  <si>
    <t>ORD-100959</t>
  </si>
  <si>
    <t>ORD-100960</t>
  </si>
  <si>
    <t>ORD-100961</t>
  </si>
  <si>
    <t>ORD-100962</t>
  </si>
  <si>
    <t>ORD-100963</t>
  </si>
  <si>
    <t>ORD-100964</t>
  </si>
  <si>
    <t>ORD-100965</t>
  </si>
  <si>
    <t>ORD-100966</t>
  </si>
  <si>
    <t>ORD-100967</t>
  </si>
  <si>
    <t>ORD-100968</t>
  </si>
  <si>
    <t>ORD-100969</t>
  </si>
  <si>
    <t>ORD-100970</t>
  </si>
  <si>
    <t>ORD-100971</t>
  </si>
  <si>
    <t>ORD-100972</t>
  </si>
  <si>
    <t>ORD-100973</t>
  </si>
  <si>
    <t>ORD-100974</t>
  </si>
  <si>
    <t>ORD-100975</t>
  </si>
  <si>
    <t>ORD-100976</t>
  </si>
  <si>
    <t>ORD-100977</t>
  </si>
  <si>
    <t>ORD-100978</t>
  </si>
  <si>
    <t>ORD-100979</t>
  </si>
  <si>
    <t>ORD-100980</t>
  </si>
  <si>
    <t>ORD-100981</t>
  </si>
  <si>
    <t>ORD-100982</t>
  </si>
  <si>
    <t>ORD-100983</t>
  </si>
  <si>
    <t>ORD-100984</t>
  </si>
  <si>
    <t>ORD-100985</t>
  </si>
  <si>
    <t>ORD-100986</t>
  </si>
  <si>
    <t>ORD-100987</t>
  </si>
  <si>
    <t>ORD-100988</t>
  </si>
  <si>
    <t>ORD-100989</t>
  </si>
  <si>
    <t>ORD-100990</t>
  </si>
  <si>
    <t>ORD-100991</t>
  </si>
  <si>
    <t>ORD-100992</t>
  </si>
  <si>
    <t>ORD-100993</t>
  </si>
  <si>
    <t>ORD-100994</t>
  </si>
  <si>
    <t>ORD-100995</t>
  </si>
  <si>
    <t>ORD-100996</t>
  </si>
  <si>
    <t>ORD-100997</t>
  </si>
  <si>
    <t>ORD-100998</t>
  </si>
  <si>
    <t>ORD-100999</t>
  </si>
  <si>
    <t>ORD-101000</t>
  </si>
  <si>
    <t>ORD-101001</t>
  </si>
  <si>
    <t>ORD-101002</t>
  </si>
  <si>
    <t>ORD-101003</t>
  </si>
  <si>
    <t>ORD-101004</t>
  </si>
  <si>
    <t>ORD-101005</t>
  </si>
  <si>
    <t>ORD-101006</t>
  </si>
  <si>
    <t>ORD-101007</t>
  </si>
  <si>
    <t>ORD-101008</t>
  </si>
  <si>
    <t>ORD-101009</t>
  </si>
  <si>
    <t>ORD-101010</t>
  </si>
  <si>
    <t>ORD-101011</t>
  </si>
  <si>
    <t>ORD-101012</t>
  </si>
  <si>
    <t>ORD-101013</t>
  </si>
  <si>
    <t>ORD-101014</t>
  </si>
  <si>
    <t>ORD-101015</t>
  </si>
  <si>
    <t>ORD-101016</t>
  </si>
  <si>
    <t>ORD-101017</t>
  </si>
  <si>
    <t>ORD-101018</t>
  </si>
  <si>
    <t>ORD-101019</t>
  </si>
  <si>
    <t>ORD-101020</t>
  </si>
  <si>
    <t>ORD-101021</t>
  </si>
  <si>
    <t>ORD-101022</t>
  </si>
  <si>
    <t>ORD-101023</t>
  </si>
  <si>
    <t>ORD-101024</t>
  </si>
  <si>
    <t>ORD-101025</t>
  </si>
  <si>
    <t>ORD-101026</t>
  </si>
  <si>
    <t>ORD-101027</t>
  </si>
  <si>
    <t>ORD-101028</t>
  </si>
  <si>
    <t>ORD-101029</t>
  </si>
  <si>
    <t>ORD-101030</t>
  </si>
  <si>
    <t>ORD-101031</t>
  </si>
  <si>
    <t>ORD-101032</t>
  </si>
  <si>
    <t>ORD-101033</t>
  </si>
  <si>
    <t>ORD-101034</t>
  </si>
  <si>
    <t>ORD-101035</t>
  </si>
  <si>
    <t>ORD-101036</t>
  </si>
  <si>
    <t>ORD-101037</t>
  </si>
  <si>
    <t>ORD-101038</t>
  </si>
  <si>
    <t>ORD-101039</t>
  </si>
  <si>
    <t>ORD-101040</t>
  </si>
  <si>
    <t>ORD-101041</t>
  </si>
  <si>
    <t>ORD-101042</t>
  </si>
  <si>
    <t>ORD-101043</t>
  </si>
  <si>
    <t>ORD-101044</t>
  </si>
  <si>
    <t>ORD-101045</t>
  </si>
  <si>
    <t>ORD-101046</t>
  </si>
  <si>
    <t>ORD-101047</t>
  </si>
  <si>
    <t>ORD-101048</t>
  </si>
  <si>
    <t>ORD-101049</t>
  </si>
  <si>
    <t>ORD-101050</t>
  </si>
  <si>
    <t>ORD-101051</t>
  </si>
  <si>
    <t>ORD-101052</t>
  </si>
  <si>
    <t>ORD-101053</t>
  </si>
  <si>
    <t>ORD-101054</t>
  </si>
  <si>
    <t>ORD-101055</t>
  </si>
  <si>
    <t>ORD-101056</t>
  </si>
  <si>
    <t>ORD-101057</t>
  </si>
  <si>
    <t>ORD-101058</t>
  </si>
  <si>
    <t>ORD-101059</t>
  </si>
  <si>
    <t>ORD-101060</t>
  </si>
  <si>
    <t>ORD-101061</t>
  </si>
  <si>
    <t>ORD-101062</t>
  </si>
  <si>
    <t>ORD-101063</t>
  </si>
  <si>
    <t>ORD-101064</t>
  </si>
  <si>
    <t>ORD-101065</t>
  </si>
  <si>
    <t>ORD-101066</t>
  </si>
  <si>
    <t>ORD-101067</t>
  </si>
  <si>
    <t>ORD-101068</t>
  </si>
  <si>
    <t>ORD-101069</t>
  </si>
  <si>
    <t>ORD-101070</t>
  </si>
  <si>
    <t>ORD-101071</t>
  </si>
  <si>
    <t>ORD-101072</t>
  </si>
  <si>
    <t>ORD-101073</t>
  </si>
  <si>
    <t>ORD-101074</t>
  </si>
  <si>
    <t>ORD-101075</t>
  </si>
  <si>
    <t>ORD-101076</t>
  </si>
  <si>
    <t>ORD-101077</t>
  </si>
  <si>
    <t>ORD-101078</t>
  </si>
  <si>
    <t>ORD-101079</t>
  </si>
  <si>
    <t>ORD-101080</t>
  </si>
  <si>
    <t>ORD-101081</t>
  </si>
  <si>
    <t>ORD-101082</t>
  </si>
  <si>
    <t>ORD-101083</t>
  </si>
  <si>
    <t>ORD-101084</t>
  </si>
  <si>
    <t>ORD-101085</t>
  </si>
  <si>
    <t>ORD-101086</t>
  </si>
  <si>
    <t>ORD-101087</t>
  </si>
  <si>
    <t>ORD-101088</t>
  </si>
  <si>
    <t>ORD-101089</t>
  </si>
  <si>
    <t>ORD-101090</t>
  </si>
  <si>
    <t>ORD-101091</t>
  </si>
  <si>
    <t>ORD-101092</t>
  </si>
  <si>
    <t>ORD-101093</t>
  </si>
  <si>
    <t>ORD-101094</t>
  </si>
  <si>
    <t>ORD-101095</t>
  </si>
  <si>
    <t>ORD-101096</t>
  </si>
  <si>
    <t>ORD-101097</t>
  </si>
  <si>
    <t>ORD-101098</t>
  </si>
  <si>
    <t>ORD-101099</t>
  </si>
  <si>
    <t>ORD-101100</t>
  </si>
  <si>
    <t>ORD-101101</t>
  </si>
  <si>
    <t>ORD-101102</t>
  </si>
  <si>
    <t>ORD-101103</t>
  </si>
  <si>
    <t>ORD-101104</t>
  </si>
  <si>
    <t>ORD-101105</t>
  </si>
  <si>
    <t>ORD-101106</t>
  </si>
  <si>
    <t>ORD-101107</t>
  </si>
  <si>
    <t>ORD-101108</t>
  </si>
  <si>
    <t>ORD-101109</t>
  </si>
  <si>
    <t>ORD-101110</t>
  </si>
  <si>
    <t>ORD-101111</t>
  </si>
  <si>
    <t>ORD-101112</t>
  </si>
  <si>
    <t>ORD-101113</t>
  </si>
  <si>
    <t>ORD-101114</t>
  </si>
  <si>
    <t>ORD-101115</t>
  </si>
  <si>
    <t>ORD-101116</t>
  </si>
  <si>
    <t>ORD-101117</t>
  </si>
  <si>
    <t>ORD-101118</t>
  </si>
  <si>
    <t>ORD-101119</t>
  </si>
  <si>
    <t>ORD-101120</t>
  </si>
  <si>
    <t>ORD-101121</t>
  </si>
  <si>
    <t>ORD-101122</t>
  </si>
  <si>
    <t>ORD-101123</t>
  </si>
  <si>
    <t>ORD-101124</t>
  </si>
  <si>
    <t>ORD-101125</t>
  </si>
  <si>
    <t>ORD-101126</t>
  </si>
  <si>
    <t>ORD-101127</t>
  </si>
  <si>
    <t>ORD-101128</t>
  </si>
  <si>
    <t>ORD-101129</t>
  </si>
  <si>
    <t>ORD-101130</t>
  </si>
  <si>
    <t>ORD-101131</t>
  </si>
  <si>
    <t>ORD-101132</t>
  </si>
  <si>
    <t>ORD-101133</t>
  </si>
  <si>
    <t>ORD-101134</t>
  </si>
  <si>
    <t>ORD-101135</t>
  </si>
  <si>
    <t>ORD-101136</t>
  </si>
  <si>
    <t>ORD-101137</t>
  </si>
  <si>
    <t>ORD-101138</t>
  </si>
  <si>
    <t>ORD-101139</t>
  </si>
  <si>
    <t>ORD-101140</t>
  </si>
  <si>
    <t>ORD-101141</t>
  </si>
  <si>
    <t>ORD-101142</t>
  </si>
  <si>
    <t>ORD-101143</t>
  </si>
  <si>
    <t>ORD-101144</t>
  </si>
  <si>
    <t>ORD-101145</t>
  </si>
  <si>
    <t>ORD-101146</t>
  </si>
  <si>
    <t>ORD-101147</t>
  </si>
  <si>
    <t>ORD-101148</t>
  </si>
  <si>
    <t>ORD-101149</t>
  </si>
  <si>
    <t>ORD-101150</t>
  </si>
  <si>
    <t>ORD-101151</t>
  </si>
  <si>
    <t>ORD-101152</t>
  </si>
  <si>
    <t>ORD-101153</t>
  </si>
  <si>
    <t>ORD-101154</t>
  </si>
  <si>
    <t>ORD-101155</t>
  </si>
  <si>
    <t>ORD-101156</t>
  </si>
  <si>
    <t>ORD-101157</t>
  </si>
  <si>
    <t>ORD-101158</t>
  </si>
  <si>
    <t>ORD-101159</t>
  </si>
  <si>
    <t>ORD-101160</t>
  </si>
  <si>
    <t>ORD-101161</t>
  </si>
  <si>
    <t>ORD-101162</t>
  </si>
  <si>
    <t>ORD-101163</t>
  </si>
  <si>
    <t>ORD-101164</t>
  </si>
  <si>
    <t>ORD-101165</t>
  </si>
  <si>
    <t>ORD-101166</t>
  </si>
  <si>
    <t>ORD-101167</t>
  </si>
  <si>
    <t>ORD-101168</t>
  </si>
  <si>
    <t>ORD-101169</t>
  </si>
  <si>
    <t>ORD-101170</t>
  </si>
  <si>
    <t>ORD-101171</t>
  </si>
  <si>
    <t>ORD-101172</t>
  </si>
  <si>
    <t>ORD-101173</t>
  </si>
  <si>
    <t>ORD-101174</t>
  </si>
  <si>
    <t>ORD-101175</t>
  </si>
  <si>
    <t>ORD-101176</t>
  </si>
  <si>
    <t>ORD-101177</t>
  </si>
  <si>
    <t>ORD-101178</t>
  </si>
  <si>
    <t>ORD-101179</t>
  </si>
  <si>
    <t>ORD-101180</t>
  </si>
  <si>
    <t>ORD-101181</t>
  </si>
  <si>
    <t>ORD-101182</t>
  </si>
  <si>
    <t>ORD-101183</t>
  </si>
  <si>
    <t>ORD-101184</t>
  </si>
  <si>
    <t>ORD-101185</t>
  </si>
  <si>
    <t>ORD-101186</t>
  </si>
  <si>
    <t>ORD-101187</t>
  </si>
  <si>
    <t>ORD-101188</t>
  </si>
  <si>
    <t>ORD-101189</t>
  </si>
  <si>
    <t>ORD-101190</t>
  </si>
  <si>
    <t>ORD-101191</t>
  </si>
  <si>
    <t>ORD-101192</t>
  </si>
  <si>
    <t>ORD-101193</t>
  </si>
  <si>
    <t>ORD-101194</t>
  </si>
  <si>
    <t>ORD-101195</t>
  </si>
  <si>
    <t>ORD-101196</t>
  </si>
  <si>
    <t>ORD-101197</t>
  </si>
  <si>
    <t>ORD-101198</t>
  </si>
  <si>
    <t>ORD-101199</t>
  </si>
  <si>
    <t>ORD-101200</t>
  </si>
  <si>
    <t>ORD-101201</t>
  </si>
  <si>
    <t>ORD-101202</t>
  </si>
  <si>
    <t>ORD-101203</t>
  </si>
  <si>
    <t>ORD-101204</t>
  </si>
  <si>
    <t>ORD-101205</t>
  </si>
  <si>
    <t>ORD-101206</t>
  </si>
  <si>
    <t>ORD-101207</t>
  </si>
  <si>
    <t>ORD-101208</t>
  </si>
  <si>
    <t>ORD-101209</t>
  </si>
  <si>
    <t>ORD-101210</t>
  </si>
  <si>
    <t>ORD-101211</t>
  </si>
  <si>
    <t>ORD-101212</t>
  </si>
  <si>
    <t>ORD-101213</t>
  </si>
  <si>
    <t>ORD-101214</t>
  </si>
  <si>
    <t>ORD-101215</t>
  </si>
  <si>
    <t>ORD-101216</t>
  </si>
  <si>
    <t>ORD-101217</t>
  </si>
  <si>
    <t>ORD-101218</t>
  </si>
  <si>
    <t>ORD-101219</t>
  </si>
  <si>
    <t>ORD-101220</t>
  </si>
  <si>
    <t>ORD-101221</t>
  </si>
  <si>
    <t>ORD-101222</t>
  </si>
  <si>
    <t>ORD-101223</t>
  </si>
  <si>
    <t>ORD-101224</t>
  </si>
  <si>
    <t>ORD-101225</t>
  </si>
  <si>
    <t>ORD-101226</t>
  </si>
  <si>
    <t>ORD-101227</t>
  </si>
  <si>
    <t>ORD-101228</t>
  </si>
  <si>
    <t>ORD-101229</t>
  </si>
  <si>
    <t>ORD-101230</t>
  </si>
  <si>
    <t>ORD-101231</t>
  </si>
  <si>
    <t>ORD-101232</t>
  </si>
  <si>
    <t>ORD-101233</t>
  </si>
  <si>
    <t>ORD-101234</t>
  </si>
  <si>
    <t>ORD-101235</t>
  </si>
  <si>
    <t>ORD-101236</t>
  </si>
  <si>
    <t>ORD-101237</t>
  </si>
  <si>
    <t>ORD-101238</t>
  </si>
  <si>
    <t>ORD-101239</t>
  </si>
  <si>
    <t>ORD-101240</t>
  </si>
  <si>
    <t>ORD-101241</t>
  </si>
  <si>
    <t>ORD-101242</t>
  </si>
  <si>
    <t>ORD-101243</t>
  </si>
  <si>
    <t>ORD-101244</t>
  </si>
  <si>
    <t>ORD-101245</t>
  </si>
  <si>
    <t>ORD-101246</t>
  </si>
  <si>
    <t>ORD-101247</t>
  </si>
  <si>
    <t>ORD-101248</t>
  </si>
  <si>
    <t>ORD-101249</t>
  </si>
  <si>
    <t>ORD-101250</t>
  </si>
  <si>
    <t>ORD-101251</t>
  </si>
  <si>
    <t>ORD-101252</t>
  </si>
  <si>
    <t>ORD-101253</t>
  </si>
  <si>
    <t>ORD-101254</t>
  </si>
  <si>
    <t>ORD-101255</t>
  </si>
  <si>
    <t>ORD-101256</t>
  </si>
  <si>
    <t>ORD-101257</t>
  </si>
  <si>
    <t>ORD-101258</t>
  </si>
  <si>
    <t>ORD-101259</t>
  </si>
  <si>
    <t>ORD-101260</t>
  </si>
  <si>
    <t>ORD-101261</t>
  </si>
  <si>
    <t>ORD-101262</t>
  </si>
  <si>
    <t>ORD-101263</t>
  </si>
  <si>
    <t>ORD-101264</t>
  </si>
  <si>
    <t>ORD-101265</t>
  </si>
  <si>
    <t>ORD-101266</t>
  </si>
  <si>
    <t>ORD-101267</t>
  </si>
  <si>
    <t>ORD-101268</t>
  </si>
  <si>
    <t>ORD-101269</t>
  </si>
  <si>
    <t>ORD-101270</t>
  </si>
  <si>
    <t>ORD-101271</t>
  </si>
  <si>
    <t>ORD-101272</t>
  </si>
  <si>
    <t>ORD-101273</t>
  </si>
  <si>
    <t>ORD-101274</t>
  </si>
  <si>
    <t>ORD-101275</t>
  </si>
  <si>
    <t>ORD-101276</t>
  </si>
  <si>
    <t>ORD-101277</t>
  </si>
  <si>
    <t>ORD-101278</t>
  </si>
  <si>
    <t>ORD-101279</t>
  </si>
  <si>
    <t>ORD-101280</t>
  </si>
  <si>
    <t>ORD-101281</t>
  </si>
  <si>
    <t>ORD-101282</t>
  </si>
  <si>
    <t>ORD-101283</t>
  </si>
  <si>
    <t>ORD-101284</t>
  </si>
  <si>
    <t>ORD-101285</t>
  </si>
  <si>
    <t>ORD-101286</t>
  </si>
  <si>
    <t>ORD-101287</t>
  </si>
  <si>
    <t>ORD-101288</t>
  </si>
  <si>
    <t>ORD-101289</t>
  </si>
  <si>
    <t>ORD-101290</t>
  </si>
  <si>
    <t>ORD-101291</t>
  </si>
  <si>
    <t>ORD-101292</t>
  </si>
  <si>
    <t>ORD-101293</t>
  </si>
  <si>
    <t>ORD-101294</t>
  </si>
  <si>
    <t>ORD-101295</t>
  </si>
  <si>
    <t>ORD-101296</t>
  </si>
  <si>
    <t>ORD-101297</t>
  </si>
  <si>
    <t>ORD-101298</t>
  </si>
  <si>
    <t>ORD-101299</t>
  </si>
  <si>
    <t>ORD-101300</t>
  </si>
  <si>
    <t>ORD-101301</t>
  </si>
  <si>
    <t>ORD-101302</t>
  </si>
  <si>
    <t>ORD-101303</t>
  </si>
  <si>
    <t>ORD-101304</t>
  </si>
  <si>
    <t>ORD-101305</t>
  </si>
  <si>
    <t>ORD-101306</t>
  </si>
  <si>
    <t>ORD-101307</t>
  </si>
  <si>
    <t>ORD-101308</t>
  </si>
  <si>
    <t>ORD-101309</t>
  </si>
  <si>
    <t>ORD-101310</t>
  </si>
  <si>
    <t>ORD-101311</t>
  </si>
  <si>
    <t>ORD-101312</t>
  </si>
  <si>
    <t>ORD-101313</t>
  </si>
  <si>
    <t>ORD-101314</t>
  </si>
  <si>
    <t>ORD-101315</t>
  </si>
  <si>
    <t>ORD-101316</t>
  </si>
  <si>
    <t>ORD-101317</t>
  </si>
  <si>
    <t>ORD-101318</t>
  </si>
  <si>
    <t>ORD-101319</t>
  </si>
  <si>
    <t>ORD-101320</t>
  </si>
  <si>
    <t>ORD-101321</t>
  </si>
  <si>
    <t>ORD-101322</t>
  </si>
  <si>
    <t>ORD-101323</t>
  </si>
  <si>
    <t>ORD-101324</t>
  </si>
  <si>
    <t>ORD-101325</t>
  </si>
  <si>
    <t>ORD-101326</t>
  </si>
  <si>
    <t>ORD-101327</t>
  </si>
  <si>
    <t>ORD-101328</t>
  </si>
  <si>
    <t>ORD-101329</t>
  </si>
  <si>
    <t>ORD-101330</t>
  </si>
  <si>
    <t>ORD-101331</t>
  </si>
  <si>
    <t>ORD-101332</t>
  </si>
  <si>
    <t>ORD-101333</t>
  </si>
  <si>
    <t>ORD-101334</t>
  </si>
  <si>
    <t>ORD-101335</t>
  </si>
  <si>
    <t>ORD-101336</t>
  </si>
  <si>
    <t>ORD-101337</t>
  </si>
  <si>
    <t>ORD-101338</t>
  </si>
  <si>
    <t>ORD-101339</t>
  </si>
  <si>
    <t>ORD-101340</t>
  </si>
  <si>
    <t>ORD-101341</t>
  </si>
  <si>
    <t>ORD-101342</t>
  </si>
  <si>
    <t>ORD-101343</t>
  </si>
  <si>
    <t>ORD-101344</t>
  </si>
  <si>
    <t>ORD-101345</t>
  </si>
  <si>
    <t>ORD-101346</t>
  </si>
  <si>
    <t>ORD-101347</t>
  </si>
  <si>
    <t>ORD-101348</t>
  </si>
  <si>
    <t>ORD-101349</t>
  </si>
  <si>
    <t>ORD-101350</t>
  </si>
  <si>
    <t>ORD-101351</t>
  </si>
  <si>
    <t>ORD-101352</t>
  </si>
  <si>
    <t>ORD-101353</t>
  </si>
  <si>
    <t>ORD-101354</t>
  </si>
  <si>
    <t>ORD-101355</t>
  </si>
  <si>
    <t>ORD-101356</t>
  </si>
  <si>
    <t>ORD-101357</t>
  </si>
  <si>
    <t>ORD-101358</t>
  </si>
  <si>
    <t>ORD-101359</t>
  </si>
  <si>
    <t>ORD-101360</t>
  </si>
  <si>
    <t>ORD-101361</t>
  </si>
  <si>
    <t>ORD-101362</t>
  </si>
  <si>
    <t>ORD-101363</t>
  </si>
  <si>
    <t>ORD-101364</t>
  </si>
  <si>
    <t>ORD-101365</t>
  </si>
  <si>
    <t>ORD-101366</t>
  </si>
  <si>
    <t>ORD-101367</t>
  </si>
  <si>
    <t>ORD-101368</t>
  </si>
  <si>
    <t>ORD-101369</t>
  </si>
  <si>
    <t>ORD-101370</t>
  </si>
  <si>
    <t>ORD-101371</t>
  </si>
  <si>
    <t>ORD-101372</t>
  </si>
  <si>
    <t>ORD-101373</t>
  </si>
  <si>
    <t>ORD-101374</t>
  </si>
  <si>
    <t>ORD-101375</t>
  </si>
  <si>
    <t>ORD-101376</t>
  </si>
  <si>
    <t>ORD-101377</t>
  </si>
  <si>
    <t>ORD-101378</t>
  </si>
  <si>
    <t>ORD-101379</t>
  </si>
  <si>
    <t>ORD-101380</t>
  </si>
  <si>
    <t>ORD-101381</t>
  </si>
  <si>
    <t>ORD-101382</t>
  </si>
  <si>
    <t>ORD-101383</t>
  </si>
  <si>
    <t>ORD-101384</t>
  </si>
  <si>
    <t>ORD-101385</t>
  </si>
  <si>
    <t>ORD-101386</t>
  </si>
  <si>
    <t>ORD-101387</t>
  </si>
  <si>
    <t>ORD-101388</t>
  </si>
  <si>
    <t>ORD-101389</t>
  </si>
  <si>
    <t>ORD-101390</t>
  </si>
  <si>
    <t>ORD-101391</t>
  </si>
  <si>
    <t>ORD-101392</t>
  </si>
  <si>
    <t>ORD-101393</t>
  </si>
  <si>
    <t>ORD-101394</t>
  </si>
  <si>
    <t>ORD-101395</t>
  </si>
  <si>
    <t>ORD-101396</t>
  </si>
  <si>
    <t>ORD-101397</t>
  </si>
  <si>
    <t>ORD-101398</t>
  </si>
  <si>
    <t>ORD-101399</t>
  </si>
  <si>
    <t>ORD-101400</t>
  </si>
  <si>
    <t>ORD-101401</t>
  </si>
  <si>
    <t>ORD-101402</t>
  </si>
  <si>
    <t>ORD-101403</t>
  </si>
  <si>
    <t>ORD-101404</t>
  </si>
  <si>
    <t>ORD-101405</t>
  </si>
  <si>
    <t>ORD-101406</t>
  </si>
  <si>
    <t>ORD-101407</t>
  </si>
  <si>
    <t>ORD-101408</t>
  </si>
  <si>
    <t>ORD-101409</t>
  </si>
  <si>
    <t>ORD-101410</t>
  </si>
  <si>
    <t>ORD-101411</t>
  </si>
  <si>
    <t>ORD-101412</t>
  </si>
  <si>
    <t>ORD-101413</t>
  </si>
  <si>
    <t>ORD-101414</t>
  </si>
  <si>
    <t>ORD-101415</t>
  </si>
  <si>
    <t>ORD-101416</t>
  </si>
  <si>
    <t>ORD-101417</t>
  </si>
  <si>
    <t>ORD-101418</t>
  </si>
  <si>
    <t>ORD-101419</t>
  </si>
  <si>
    <t>ORD-101420</t>
  </si>
  <si>
    <t>ORD-101421</t>
  </si>
  <si>
    <t>ORD-101422</t>
  </si>
  <si>
    <t>ORD-101423</t>
  </si>
  <si>
    <t>ORD-101424</t>
  </si>
  <si>
    <t>ORD-101425</t>
  </si>
  <si>
    <t>ORD-101426</t>
  </si>
  <si>
    <t>ORD-101427</t>
  </si>
  <si>
    <t>ORD-101428</t>
  </si>
  <si>
    <t>ORD-101429</t>
  </si>
  <si>
    <t>ORD-101430</t>
  </si>
  <si>
    <t>ORD-101431</t>
  </si>
  <si>
    <t>ORD-101432</t>
  </si>
  <si>
    <t>ORD-101433</t>
  </si>
  <si>
    <t>ORD-101434</t>
  </si>
  <si>
    <t>ORD-101435</t>
  </si>
  <si>
    <t>ORD-101436</t>
  </si>
  <si>
    <t>ORD-101437</t>
  </si>
  <si>
    <t>ORD-101438</t>
  </si>
  <si>
    <t>ORD-101439</t>
  </si>
  <si>
    <t>ORD-101440</t>
  </si>
  <si>
    <t>ORD-101441</t>
  </si>
  <si>
    <t>ORD-101442</t>
  </si>
  <si>
    <t>ORD-101443</t>
  </si>
  <si>
    <t>ORD-101444</t>
  </si>
  <si>
    <t>ORD-101445</t>
  </si>
  <si>
    <t>ORD-101446</t>
  </si>
  <si>
    <t>ORD-101447</t>
  </si>
  <si>
    <t>ORD-101448</t>
  </si>
  <si>
    <t>ORD-101449</t>
  </si>
  <si>
    <t>ORD-101450</t>
  </si>
  <si>
    <t>ORD-101451</t>
  </si>
  <si>
    <t>ORD-101452</t>
  </si>
  <si>
    <t>ORD-101453</t>
  </si>
  <si>
    <t>ORD-101454</t>
  </si>
  <si>
    <t>ORD-101455</t>
  </si>
  <si>
    <t>ORD-101456</t>
  </si>
  <si>
    <t>ORD-101457</t>
  </si>
  <si>
    <t>ORD-101458</t>
  </si>
  <si>
    <t>ORD-101459</t>
  </si>
  <si>
    <t>ORD-101460</t>
  </si>
  <si>
    <t>ORD-101461</t>
  </si>
  <si>
    <t>ORD-101462</t>
  </si>
  <si>
    <t>ORD-101463</t>
  </si>
  <si>
    <t>ORD-101464</t>
  </si>
  <si>
    <t>ORD-101465</t>
  </si>
  <si>
    <t>ORD-101466</t>
  </si>
  <si>
    <t>ORD-101467</t>
  </si>
  <si>
    <t>ORD-101468</t>
  </si>
  <si>
    <t>ORD-101469</t>
  </si>
  <si>
    <t>ORD-101470</t>
  </si>
  <si>
    <t>ORD-101471</t>
  </si>
  <si>
    <t>ORD-101472</t>
  </si>
  <si>
    <t>ORD-101473</t>
  </si>
  <si>
    <t>ORD-101474</t>
  </si>
  <si>
    <t>ORD-101475</t>
  </si>
  <si>
    <t>ORD-101476</t>
  </si>
  <si>
    <t>ORD-101477</t>
  </si>
  <si>
    <t>ORD-101478</t>
  </si>
  <si>
    <t>ORD-101479</t>
  </si>
  <si>
    <t>ORD-101480</t>
  </si>
  <si>
    <t>ORD-101481</t>
  </si>
  <si>
    <t>ORD-101482</t>
  </si>
  <si>
    <t>ORD-101483</t>
  </si>
  <si>
    <t>ORD-101484</t>
  </si>
  <si>
    <t>ORD-101485</t>
  </si>
  <si>
    <t>ORD-101486</t>
  </si>
  <si>
    <t>ORD-101487</t>
  </si>
  <si>
    <t>ORD-101488</t>
  </si>
  <si>
    <t>ORD-101489</t>
  </si>
  <si>
    <t>ORD-101490</t>
  </si>
  <si>
    <t>ORD-101491</t>
  </si>
  <si>
    <t>ORD-101492</t>
  </si>
  <si>
    <t>ORD-101493</t>
  </si>
  <si>
    <t>ORD-101494</t>
  </si>
  <si>
    <t>ORD-101495</t>
  </si>
  <si>
    <t>ORD-101496</t>
  </si>
  <si>
    <t>ORD-101497</t>
  </si>
  <si>
    <t>ORD-101498</t>
  </si>
  <si>
    <t>ORD-101499</t>
  </si>
  <si>
    <t>ORD-101500</t>
  </si>
  <si>
    <t>Period_Date</t>
  </si>
  <si>
    <t>Apac</t>
  </si>
  <si>
    <t>Latam</t>
  </si>
  <si>
    <t>Month_Start</t>
  </si>
  <si>
    <t>Month_Num</t>
  </si>
  <si>
    <t>Quarter_Num</t>
  </si>
  <si>
    <t>Quarter_Label</t>
  </si>
  <si>
    <t>Month_Name</t>
  </si>
  <si>
    <t>Month_Short</t>
  </si>
  <si>
    <t>Period_Label</t>
  </si>
  <si>
    <t>Rolling_12M</t>
  </si>
  <si>
    <t>YTD_Flag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</si>
</sst>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numFmt numFmtId="19" formatCode="dd/mm/yyyy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1E8064-F5E2-7F4B-9161-1569EFD3092B}" name="Calendar_Table" displayName="Calendar_Table" ref="A1:H61" totalsRowShown="0">
  <tableColumns count="8">
    <tableColumn id="1" xr3:uid="{71974E93-5497-304A-B7B0-71378E6BDB33}" name="Period_Date" dataDxfId="0">
      <calculatedColumnFormula>EDATE(A1,1)</calculatedColumnFormula>
    </tableColumn>
    <tableColumn id="2" xr3:uid="{B1ED350F-C442-4D40-9456-9C3006F283AC}" name="Year">
      <calculatedColumnFormula>YEAR(A2)</calculatedColumnFormula>
    </tableColumn>
    <tableColumn id="3" xr3:uid="{DAE1D8ED-6C71-6A48-BB0C-B640C2CA89BA}" name="Quarter_Label">
      <calculatedColumnFormula>"Q"&amp;INT((MONTH(A2)-1)/3)+1</calculatedColumnFormula>
    </tableColumn>
    <tableColumn id="4" xr3:uid="{C33D5541-5151-4446-A7F3-801021E5828D}" name="Quarter_Num">
      <calculatedColumnFormula>RIGHT(C2,1)</calculatedColumnFormula>
    </tableColumn>
    <tableColumn id="5" xr3:uid="{D91F86C9-1C9D-874E-B33F-B2A9989D130B}" name="Month_Num">
      <calculatedColumnFormula>MONTH(A2)</calculatedColumnFormula>
    </tableColumn>
    <tableColumn id="6" xr3:uid="{2E4B9682-1330-CE40-B250-929AF2D9E26E}" name="Month_Name">
      <calculatedColumnFormula>TEXT(A2,"MMMM")</calculatedColumnFormula>
    </tableColumn>
    <tableColumn id="7" xr3:uid="{6A30487E-ED2C-B344-8C5C-2F3E4623A72D}" name="Month_Short">
      <calculatedColumnFormula>TEXT(A2,"MMM")</calculatedColumnFormula>
    </tableColumn>
    <tableColumn id="8" xr3:uid="{EC20C6DE-98F5-944D-AAB2-75531187E0F6}" name="Period_Label">
      <calculatedColumnFormula>TEXT(A2,"YYYY-MM")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02"/>
  <sheetViews>
    <sheetView tabSelected="1" topLeftCell="G1" zoomScale="120" zoomScaleNormal="120" workbookViewId="0">
      <selection activeCell="W3" sqref="W3"/>
    </sheetView>
  </sheetViews>
  <sheetFormatPr baseColWidth="10" defaultColWidth="8.83203125" defaultRowHeight="15" x14ac:dyDescent="0.2"/>
  <cols>
    <col min="1" max="1" width="11" bestFit="1" customWidth="1"/>
    <col min="2" max="2" width="10.1640625" bestFit="1" customWidth="1"/>
    <col min="3" max="3" width="5.1640625" bestFit="1" customWidth="1"/>
    <col min="4" max="4" width="7" bestFit="1" customWidth="1"/>
    <col min="5" max="5" width="9.33203125" bestFit="1" customWidth="1"/>
    <col min="7" max="7" width="12.1640625" bestFit="1" customWidth="1"/>
    <col min="8" max="8" width="10.5" bestFit="1" customWidth="1"/>
    <col min="9" max="9" width="11.83203125" bestFit="1" customWidth="1"/>
    <col min="10" max="10" width="14.83203125" bestFit="1" customWidth="1"/>
    <col min="11" max="11" width="12.5" bestFit="1" customWidth="1"/>
    <col min="22" max="22" width="10.1640625" bestFit="1" customWidth="1"/>
    <col min="23" max="23" width="9.1640625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19</v>
      </c>
      <c r="U1" t="s">
        <v>20</v>
      </c>
      <c r="V1" s="3" t="s">
        <v>1582</v>
      </c>
      <c r="W1" s="3" t="s">
        <v>1588</v>
      </c>
      <c r="X1" s="3" t="s">
        <v>1589</v>
      </c>
      <c r="Y1" s="3" t="s">
        <v>1590</v>
      </c>
    </row>
    <row r="2" spans="1:25" x14ac:dyDescent="0.2">
      <c r="A2" t="s">
        <v>21</v>
      </c>
      <c r="B2" s="2">
        <v>44790</v>
      </c>
      <c r="C2">
        <v>2022</v>
      </c>
      <c r="D2" t="s">
        <v>22</v>
      </c>
      <c r="E2" t="s">
        <v>23</v>
      </c>
      <c r="F2">
        <v>8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>
        <v>4</v>
      </c>
      <c r="N2">
        <v>289</v>
      </c>
      <c r="O2">
        <v>1156</v>
      </c>
      <c r="P2">
        <v>138.16999999999999</v>
      </c>
      <c r="Q2">
        <v>552.67999999999995</v>
      </c>
      <c r="R2">
        <v>603.32000000000005</v>
      </c>
      <c r="S2">
        <v>58.89</v>
      </c>
      <c r="T2">
        <v>15</v>
      </c>
      <c r="U2">
        <v>2E-3</v>
      </c>
      <c r="V2" s="2">
        <f>DATE(YEAR(B2),MONTH(B2),1)</f>
        <v>44774</v>
      </c>
      <c r="W2" t="str">
        <f>TEXT(B2,"YYYY-MM")</f>
        <v>2022-08</v>
      </c>
      <c r="X2" t="str">
        <f ca="1">IF(B2&gt;=EDATE(TODAY(),-12),"In","Out")</f>
        <v>Out</v>
      </c>
      <c r="Y2" t="str">
        <f ca="1">IF(AND(YEAR(B2)=MAX(YEAR(B2)),MONTH(B2)&lt;=MONTH(TODAY())),"YTD","")</f>
        <v/>
      </c>
    </row>
    <row r="3" spans="1:25" x14ac:dyDescent="0.2">
      <c r="A3" t="s">
        <v>30</v>
      </c>
      <c r="B3" s="2">
        <v>44969</v>
      </c>
      <c r="C3">
        <v>2023</v>
      </c>
      <c r="D3" t="s">
        <v>31</v>
      </c>
      <c r="E3" t="s">
        <v>32</v>
      </c>
      <c r="F3">
        <v>2</v>
      </c>
      <c r="G3" t="s">
        <v>33</v>
      </c>
      <c r="H3" t="s">
        <v>34</v>
      </c>
      <c r="I3" t="s">
        <v>26</v>
      </c>
      <c r="J3" t="s">
        <v>35</v>
      </c>
      <c r="K3" t="s">
        <v>36</v>
      </c>
      <c r="L3" t="s">
        <v>37</v>
      </c>
      <c r="M3">
        <v>1</v>
      </c>
      <c r="N3">
        <v>946</v>
      </c>
      <c r="O3">
        <v>946</v>
      </c>
      <c r="P3">
        <v>469.83</v>
      </c>
      <c r="Q3">
        <v>469.83</v>
      </c>
      <c r="R3">
        <v>476.17</v>
      </c>
      <c r="S3">
        <v>109.88</v>
      </c>
      <c r="T3">
        <v>5</v>
      </c>
      <c r="U3">
        <v>8.0000000000000002E-3</v>
      </c>
      <c r="V3" s="2">
        <f t="shared" ref="V3:V66" si="0">DATE(YEAR(B3),MONTH(B3),1)</f>
        <v>44958</v>
      </c>
      <c r="W3" t="str">
        <f t="shared" ref="W3:W66" si="1">TEXT(B3,"YYYY-MM")</f>
        <v>2023-02</v>
      </c>
      <c r="X3" t="str">
        <f t="shared" ref="X3:X66" ca="1" si="2">IF(B3&gt;=EDATE(TODAY(),-12),"In","Out")</f>
        <v>Out</v>
      </c>
      <c r="Y3" t="str">
        <f t="shared" ref="Y3:Y66" ca="1" si="3">IF(AND(YEAR(B3)=MAX(YEAR(B3)),MONTH(B3)&lt;=MONTH(TODAY())),"YTD","")</f>
        <v>YTD</v>
      </c>
    </row>
    <row r="4" spans="1:25" x14ac:dyDescent="0.2">
      <c r="A4" t="s">
        <v>38</v>
      </c>
      <c r="B4" s="2">
        <v>45340</v>
      </c>
      <c r="C4">
        <v>2024</v>
      </c>
      <c r="D4" t="s">
        <v>31</v>
      </c>
      <c r="E4" t="s">
        <v>32</v>
      </c>
      <c r="F4">
        <v>2</v>
      </c>
      <c r="G4" t="s">
        <v>24</v>
      </c>
      <c r="H4" t="s">
        <v>25</v>
      </c>
      <c r="I4" t="s">
        <v>39</v>
      </c>
      <c r="J4" t="s">
        <v>40</v>
      </c>
      <c r="K4" t="s">
        <v>41</v>
      </c>
      <c r="L4" t="s">
        <v>42</v>
      </c>
      <c r="M4">
        <v>15</v>
      </c>
      <c r="N4">
        <v>1600</v>
      </c>
      <c r="O4">
        <v>24000</v>
      </c>
      <c r="P4">
        <v>1118.1099999999999</v>
      </c>
      <c r="Q4">
        <v>16771.650000000001</v>
      </c>
      <c r="R4">
        <v>7228.35</v>
      </c>
      <c r="S4">
        <v>2056</v>
      </c>
      <c r="T4">
        <v>5</v>
      </c>
      <c r="U4">
        <v>4.5999999999999999E-2</v>
      </c>
      <c r="V4" s="2">
        <f t="shared" si="0"/>
        <v>45323</v>
      </c>
      <c r="W4" t="str">
        <f t="shared" si="1"/>
        <v>2024-02</v>
      </c>
      <c r="X4" t="str">
        <f t="shared" ca="1" si="2"/>
        <v>Out</v>
      </c>
      <c r="Y4" t="str">
        <f t="shared" ca="1" si="3"/>
        <v>YTD</v>
      </c>
    </row>
    <row r="5" spans="1:25" x14ac:dyDescent="0.2">
      <c r="A5" t="s">
        <v>43</v>
      </c>
      <c r="B5" s="2">
        <v>44704</v>
      </c>
      <c r="C5">
        <v>2022</v>
      </c>
      <c r="D5" t="s">
        <v>44</v>
      </c>
      <c r="E5" t="s">
        <v>45</v>
      </c>
      <c r="F5">
        <v>5</v>
      </c>
      <c r="G5" t="s">
        <v>24</v>
      </c>
      <c r="H5" t="s">
        <v>46</v>
      </c>
      <c r="I5" t="s">
        <v>39</v>
      </c>
      <c r="J5" t="s">
        <v>47</v>
      </c>
      <c r="K5" t="s">
        <v>48</v>
      </c>
      <c r="L5" t="s">
        <v>42</v>
      </c>
      <c r="M5">
        <v>13</v>
      </c>
      <c r="N5">
        <v>1069</v>
      </c>
      <c r="O5">
        <v>13897</v>
      </c>
      <c r="P5">
        <v>594.99</v>
      </c>
      <c r="Q5">
        <v>7734.87</v>
      </c>
      <c r="R5">
        <v>6162.13</v>
      </c>
      <c r="S5">
        <v>1255.1199999999999</v>
      </c>
      <c r="T5">
        <v>0</v>
      </c>
      <c r="U5">
        <v>4.9000000000000002E-2</v>
      </c>
      <c r="V5" s="2">
        <f t="shared" si="0"/>
        <v>44682</v>
      </c>
      <c r="W5" t="str">
        <f t="shared" si="1"/>
        <v>2022-05</v>
      </c>
      <c r="X5" t="str">
        <f t="shared" ca="1" si="2"/>
        <v>Out</v>
      </c>
      <c r="Y5" t="str">
        <f t="shared" ca="1" si="3"/>
        <v>YTD</v>
      </c>
    </row>
    <row r="6" spans="1:25" x14ac:dyDescent="0.2">
      <c r="A6" t="s">
        <v>49</v>
      </c>
      <c r="B6" s="2">
        <v>44912</v>
      </c>
      <c r="C6">
        <v>2022</v>
      </c>
      <c r="D6" t="s">
        <v>50</v>
      </c>
      <c r="E6" t="s">
        <v>51</v>
      </c>
      <c r="F6">
        <v>12</v>
      </c>
      <c r="G6" t="s">
        <v>33</v>
      </c>
      <c r="H6" t="s">
        <v>52</v>
      </c>
      <c r="I6" t="s">
        <v>26</v>
      </c>
      <c r="J6" t="s">
        <v>35</v>
      </c>
      <c r="K6" t="s">
        <v>53</v>
      </c>
      <c r="L6" t="s">
        <v>37</v>
      </c>
      <c r="M6">
        <v>18</v>
      </c>
      <c r="N6">
        <v>491.4</v>
      </c>
      <c r="O6">
        <v>8845.2000000000007</v>
      </c>
      <c r="P6">
        <v>342.28</v>
      </c>
      <c r="Q6">
        <v>6161.04</v>
      </c>
      <c r="R6">
        <v>2684.16</v>
      </c>
      <c r="S6">
        <v>906.23</v>
      </c>
      <c r="T6">
        <v>10</v>
      </c>
      <c r="U6">
        <v>2.1000000000000001E-2</v>
      </c>
      <c r="V6" s="2">
        <f t="shared" si="0"/>
        <v>44896</v>
      </c>
      <c r="W6" t="str">
        <f t="shared" si="1"/>
        <v>2022-12</v>
      </c>
      <c r="X6" t="str">
        <f t="shared" ca="1" si="2"/>
        <v>Out</v>
      </c>
      <c r="Y6" t="str">
        <f t="shared" ca="1" si="3"/>
        <v/>
      </c>
    </row>
    <row r="7" spans="1:25" x14ac:dyDescent="0.2">
      <c r="A7" t="s">
        <v>54</v>
      </c>
      <c r="B7" s="2">
        <v>44994</v>
      </c>
      <c r="C7">
        <v>2023</v>
      </c>
      <c r="D7" t="s">
        <v>31</v>
      </c>
      <c r="E7" t="s">
        <v>55</v>
      </c>
      <c r="F7">
        <v>3</v>
      </c>
      <c r="G7" t="s">
        <v>33</v>
      </c>
      <c r="H7" t="s">
        <v>34</v>
      </c>
      <c r="I7" t="s">
        <v>26</v>
      </c>
      <c r="J7" t="s">
        <v>35</v>
      </c>
      <c r="K7" t="s">
        <v>53</v>
      </c>
      <c r="L7" t="s">
        <v>29</v>
      </c>
      <c r="M7">
        <v>15</v>
      </c>
      <c r="N7">
        <v>755</v>
      </c>
      <c r="O7">
        <v>11325</v>
      </c>
      <c r="P7">
        <v>508.95</v>
      </c>
      <c r="Q7">
        <v>7634.25</v>
      </c>
      <c r="R7">
        <v>3690.75</v>
      </c>
      <c r="S7">
        <v>776.43</v>
      </c>
      <c r="T7">
        <v>15</v>
      </c>
      <c r="U7">
        <v>3.2000000000000001E-2</v>
      </c>
      <c r="V7" s="2">
        <f t="shared" si="0"/>
        <v>44986</v>
      </c>
      <c r="W7" t="str">
        <f t="shared" si="1"/>
        <v>2023-03</v>
      </c>
      <c r="X7" t="str">
        <f t="shared" ca="1" si="2"/>
        <v>Out</v>
      </c>
      <c r="Y7" t="str">
        <f t="shared" ca="1" si="3"/>
        <v>YTD</v>
      </c>
    </row>
    <row r="8" spans="1:25" x14ac:dyDescent="0.2">
      <c r="A8" t="s">
        <v>56</v>
      </c>
      <c r="B8" s="2">
        <v>45011</v>
      </c>
      <c r="C8">
        <v>2023</v>
      </c>
      <c r="D8" t="s">
        <v>31</v>
      </c>
      <c r="E8" t="s">
        <v>55</v>
      </c>
      <c r="F8">
        <v>3</v>
      </c>
      <c r="G8" t="s">
        <v>57</v>
      </c>
      <c r="H8" t="s">
        <v>58</v>
      </c>
      <c r="I8" t="s">
        <v>59</v>
      </c>
      <c r="J8" t="s">
        <v>47</v>
      </c>
      <c r="K8" t="s">
        <v>48</v>
      </c>
      <c r="L8" t="s">
        <v>42</v>
      </c>
      <c r="M8">
        <v>5</v>
      </c>
      <c r="N8">
        <v>1785</v>
      </c>
      <c r="O8">
        <v>8925</v>
      </c>
      <c r="P8">
        <v>1009.29</v>
      </c>
      <c r="Q8">
        <v>5046.45</v>
      </c>
      <c r="R8">
        <v>3878.55</v>
      </c>
      <c r="S8">
        <v>746.4</v>
      </c>
      <c r="T8">
        <v>10</v>
      </c>
      <c r="U8">
        <v>4.2000000000000003E-2</v>
      </c>
      <c r="V8" s="2">
        <f t="shared" si="0"/>
        <v>44986</v>
      </c>
      <c r="W8" t="str">
        <f t="shared" si="1"/>
        <v>2023-03</v>
      </c>
      <c r="X8" t="str">
        <f t="shared" ca="1" si="2"/>
        <v>Out</v>
      </c>
      <c r="Y8" t="str">
        <f t="shared" ca="1" si="3"/>
        <v>YTD</v>
      </c>
    </row>
    <row r="9" spans="1:25" x14ac:dyDescent="0.2">
      <c r="A9" t="s">
        <v>60</v>
      </c>
      <c r="B9" s="2">
        <v>44585</v>
      </c>
      <c r="C9">
        <v>2022</v>
      </c>
      <c r="D9" t="s">
        <v>31</v>
      </c>
      <c r="E9" t="s">
        <v>61</v>
      </c>
      <c r="F9">
        <v>1</v>
      </c>
      <c r="G9" t="s">
        <v>24</v>
      </c>
      <c r="H9" t="s">
        <v>25</v>
      </c>
      <c r="I9" t="s">
        <v>39</v>
      </c>
      <c r="J9" t="s">
        <v>47</v>
      </c>
      <c r="K9" t="s">
        <v>62</v>
      </c>
      <c r="L9" t="s">
        <v>37</v>
      </c>
      <c r="M9">
        <v>6</v>
      </c>
      <c r="N9">
        <v>1429</v>
      </c>
      <c r="O9">
        <v>8574</v>
      </c>
      <c r="P9">
        <v>860.69</v>
      </c>
      <c r="Q9">
        <v>5164.1400000000003</v>
      </c>
      <c r="R9">
        <v>3409.86</v>
      </c>
      <c r="S9">
        <v>339.33</v>
      </c>
      <c r="T9">
        <v>5</v>
      </c>
      <c r="U9">
        <v>6.7000000000000004E-2</v>
      </c>
      <c r="V9" s="2">
        <f t="shared" si="0"/>
        <v>44562</v>
      </c>
      <c r="W9" t="str">
        <f t="shared" si="1"/>
        <v>2022-01</v>
      </c>
      <c r="X9" t="str">
        <f t="shared" ca="1" si="2"/>
        <v>Out</v>
      </c>
      <c r="Y9" t="str">
        <f t="shared" ca="1" si="3"/>
        <v>YTD</v>
      </c>
    </row>
    <row r="10" spans="1:25" x14ac:dyDescent="0.2">
      <c r="A10" t="s">
        <v>63</v>
      </c>
      <c r="B10" s="2">
        <v>45601</v>
      </c>
      <c r="C10">
        <v>2024</v>
      </c>
      <c r="D10" t="s">
        <v>50</v>
      </c>
      <c r="E10" t="s">
        <v>64</v>
      </c>
      <c r="F10">
        <v>11</v>
      </c>
      <c r="G10" t="s">
        <v>33</v>
      </c>
      <c r="H10" t="s">
        <v>52</v>
      </c>
      <c r="I10" t="s">
        <v>26</v>
      </c>
      <c r="J10" t="s">
        <v>65</v>
      </c>
      <c r="K10" t="s">
        <v>66</v>
      </c>
      <c r="L10" t="s">
        <v>29</v>
      </c>
      <c r="M10">
        <v>17</v>
      </c>
      <c r="N10">
        <v>151.19999999999999</v>
      </c>
      <c r="O10">
        <v>2570.4</v>
      </c>
      <c r="P10">
        <v>73.11</v>
      </c>
      <c r="Q10">
        <v>1242.8699999999999</v>
      </c>
      <c r="R10">
        <v>1327.53</v>
      </c>
      <c r="S10">
        <v>161.08000000000001</v>
      </c>
      <c r="T10">
        <v>5</v>
      </c>
      <c r="U10">
        <v>1.9E-2</v>
      </c>
      <c r="V10" s="2">
        <f t="shared" si="0"/>
        <v>45597</v>
      </c>
      <c r="W10" t="str">
        <f t="shared" si="1"/>
        <v>2024-11</v>
      </c>
      <c r="X10" t="str">
        <f t="shared" ca="1" si="2"/>
        <v>Out</v>
      </c>
      <c r="Y10" t="str">
        <f t="shared" ca="1" si="3"/>
        <v/>
      </c>
    </row>
    <row r="11" spans="1:25" x14ac:dyDescent="0.2">
      <c r="A11" t="s">
        <v>67</v>
      </c>
      <c r="B11" s="2">
        <v>45055</v>
      </c>
      <c r="C11">
        <v>2023</v>
      </c>
      <c r="D11" t="s">
        <v>44</v>
      </c>
      <c r="E11" t="s">
        <v>45</v>
      </c>
      <c r="F11">
        <v>5</v>
      </c>
      <c r="G11" t="s">
        <v>33</v>
      </c>
      <c r="H11" t="s">
        <v>52</v>
      </c>
      <c r="I11" t="s">
        <v>68</v>
      </c>
      <c r="J11" t="s">
        <v>35</v>
      </c>
      <c r="K11" t="s">
        <v>69</v>
      </c>
      <c r="L11" t="s">
        <v>29</v>
      </c>
      <c r="M11">
        <v>5</v>
      </c>
      <c r="N11">
        <v>1375</v>
      </c>
      <c r="O11">
        <v>6875</v>
      </c>
      <c r="P11">
        <v>728.09</v>
      </c>
      <c r="Q11">
        <v>3640.45</v>
      </c>
      <c r="R11">
        <v>3234.55</v>
      </c>
      <c r="S11">
        <v>746.07</v>
      </c>
      <c r="T11">
        <v>10</v>
      </c>
      <c r="U11">
        <v>7.6999999999999999E-2</v>
      </c>
      <c r="V11" s="2">
        <f t="shared" si="0"/>
        <v>45047</v>
      </c>
      <c r="W11" t="str">
        <f t="shared" si="1"/>
        <v>2023-05</v>
      </c>
      <c r="X11" t="str">
        <f t="shared" ca="1" si="2"/>
        <v>Out</v>
      </c>
      <c r="Y11" t="str">
        <f t="shared" ca="1" si="3"/>
        <v>YTD</v>
      </c>
    </row>
    <row r="12" spans="1:25" x14ac:dyDescent="0.2">
      <c r="A12" t="s">
        <v>70</v>
      </c>
      <c r="B12" s="2">
        <v>44973</v>
      </c>
      <c r="C12">
        <v>2023</v>
      </c>
      <c r="D12" t="s">
        <v>31</v>
      </c>
      <c r="E12" t="s">
        <v>32</v>
      </c>
      <c r="F12">
        <v>2</v>
      </c>
      <c r="G12" t="s">
        <v>1580</v>
      </c>
      <c r="H12" t="s">
        <v>71</v>
      </c>
      <c r="I12" t="s">
        <v>39</v>
      </c>
      <c r="J12" t="s">
        <v>35</v>
      </c>
      <c r="K12" t="s">
        <v>36</v>
      </c>
      <c r="L12" t="s">
        <v>37</v>
      </c>
      <c r="M12">
        <v>4</v>
      </c>
      <c r="N12">
        <v>942</v>
      </c>
      <c r="O12">
        <v>3768</v>
      </c>
      <c r="P12">
        <v>590.16</v>
      </c>
      <c r="Q12">
        <v>2360.64</v>
      </c>
      <c r="R12">
        <v>1407.36</v>
      </c>
      <c r="S12">
        <v>191.08</v>
      </c>
      <c r="T12">
        <v>0</v>
      </c>
      <c r="U12">
        <v>1E-3</v>
      </c>
      <c r="V12" s="2">
        <f t="shared" si="0"/>
        <v>44958</v>
      </c>
      <c r="W12" t="str">
        <f t="shared" si="1"/>
        <v>2023-02</v>
      </c>
      <c r="X12" t="str">
        <f t="shared" ca="1" si="2"/>
        <v>Out</v>
      </c>
      <c r="Y12" t="str">
        <f t="shared" ca="1" si="3"/>
        <v>YTD</v>
      </c>
    </row>
    <row r="13" spans="1:25" x14ac:dyDescent="0.2">
      <c r="A13" t="s">
        <v>72</v>
      </c>
      <c r="B13" s="2">
        <v>44682</v>
      </c>
      <c r="C13">
        <v>2022</v>
      </c>
      <c r="D13" t="s">
        <v>44</v>
      </c>
      <c r="E13" t="s">
        <v>45</v>
      </c>
      <c r="F13">
        <v>5</v>
      </c>
      <c r="G13" t="s">
        <v>57</v>
      </c>
      <c r="H13" t="s">
        <v>73</v>
      </c>
      <c r="I13" t="s">
        <v>68</v>
      </c>
      <c r="J13" t="s">
        <v>65</v>
      </c>
      <c r="K13" t="s">
        <v>66</v>
      </c>
      <c r="L13" t="s">
        <v>29</v>
      </c>
      <c r="M13">
        <v>8</v>
      </c>
      <c r="N13">
        <v>154</v>
      </c>
      <c r="O13">
        <v>1232</v>
      </c>
      <c r="P13">
        <v>102.72</v>
      </c>
      <c r="Q13">
        <v>821.76</v>
      </c>
      <c r="R13">
        <v>410.24</v>
      </c>
      <c r="S13">
        <v>134.80000000000001</v>
      </c>
      <c r="T13">
        <v>15</v>
      </c>
      <c r="U13">
        <v>3.7999999999999999E-2</v>
      </c>
      <c r="V13" s="2">
        <f t="shared" si="0"/>
        <v>44682</v>
      </c>
      <c r="W13" t="str">
        <f t="shared" si="1"/>
        <v>2022-05</v>
      </c>
      <c r="X13" t="str">
        <f t="shared" ca="1" si="2"/>
        <v>Out</v>
      </c>
      <c r="Y13" t="str">
        <f t="shared" ca="1" si="3"/>
        <v>YTD</v>
      </c>
    </row>
    <row r="14" spans="1:25" x14ac:dyDescent="0.2">
      <c r="A14" t="s">
        <v>74</v>
      </c>
      <c r="B14" s="2">
        <v>45530</v>
      </c>
      <c r="C14">
        <v>2024</v>
      </c>
      <c r="D14" t="s">
        <v>22</v>
      </c>
      <c r="E14" t="s">
        <v>23</v>
      </c>
      <c r="F14">
        <v>8</v>
      </c>
      <c r="G14" t="s">
        <v>1581</v>
      </c>
      <c r="H14" t="s">
        <v>75</v>
      </c>
      <c r="I14" t="s">
        <v>68</v>
      </c>
      <c r="J14" t="s">
        <v>47</v>
      </c>
      <c r="K14" t="s">
        <v>76</v>
      </c>
      <c r="L14" t="s">
        <v>37</v>
      </c>
      <c r="M14">
        <v>12</v>
      </c>
      <c r="N14">
        <v>1367</v>
      </c>
      <c r="O14">
        <v>16404</v>
      </c>
      <c r="P14">
        <v>640.01</v>
      </c>
      <c r="Q14">
        <v>7680.12</v>
      </c>
      <c r="R14">
        <v>8723.8799999999992</v>
      </c>
      <c r="S14">
        <v>1567.23</v>
      </c>
      <c r="T14">
        <v>0</v>
      </c>
      <c r="U14">
        <v>0.02</v>
      </c>
      <c r="V14" s="2">
        <f t="shared" si="0"/>
        <v>45505</v>
      </c>
      <c r="W14" t="str">
        <f t="shared" si="1"/>
        <v>2024-08</v>
      </c>
      <c r="X14" t="str">
        <f t="shared" ca="1" si="2"/>
        <v>Out</v>
      </c>
      <c r="Y14" t="str">
        <f t="shared" ca="1" si="3"/>
        <v/>
      </c>
    </row>
    <row r="15" spans="1:25" x14ac:dyDescent="0.2">
      <c r="A15" t="s">
        <v>77</v>
      </c>
      <c r="B15" s="2">
        <v>44951</v>
      </c>
      <c r="C15">
        <v>2023</v>
      </c>
      <c r="D15" t="s">
        <v>31</v>
      </c>
      <c r="E15" t="s">
        <v>61</v>
      </c>
      <c r="F15">
        <v>1</v>
      </c>
      <c r="G15" t="s">
        <v>33</v>
      </c>
      <c r="H15" t="s">
        <v>34</v>
      </c>
      <c r="I15" t="s">
        <v>26</v>
      </c>
      <c r="J15" t="s">
        <v>35</v>
      </c>
      <c r="K15" t="s">
        <v>69</v>
      </c>
      <c r="L15" t="s">
        <v>37</v>
      </c>
      <c r="M15">
        <v>15</v>
      </c>
      <c r="N15">
        <v>1157</v>
      </c>
      <c r="O15">
        <v>17355</v>
      </c>
      <c r="P15">
        <v>538.21</v>
      </c>
      <c r="Q15">
        <v>8073.15</v>
      </c>
      <c r="R15">
        <v>9281.85</v>
      </c>
      <c r="S15">
        <v>2081.48</v>
      </c>
      <c r="T15">
        <v>0</v>
      </c>
      <c r="U15">
        <v>7.8E-2</v>
      </c>
      <c r="V15" s="2">
        <f t="shared" si="0"/>
        <v>44927</v>
      </c>
      <c r="W15" t="str">
        <f t="shared" si="1"/>
        <v>2023-01</v>
      </c>
      <c r="X15" t="str">
        <f t="shared" ca="1" si="2"/>
        <v>Out</v>
      </c>
      <c r="Y15" t="str">
        <f t="shared" ca="1" si="3"/>
        <v>YTD</v>
      </c>
    </row>
    <row r="16" spans="1:25" x14ac:dyDescent="0.2">
      <c r="A16" t="s">
        <v>78</v>
      </c>
      <c r="B16" s="2">
        <v>45046</v>
      </c>
      <c r="C16">
        <v>2023</v>
      </c>
      <c r="D16" t="s">
        <v>44</v>
      </c>
      <c r="E16" t="s">
        <v>79</v>
      </c>
      <c r="F16">
        <v>4</v>
      </c>
      <c r="G16" t="s">
        <v>57</v>
      </c>
      <c r="H16" t="s">
        <v>80</v>
      </c>
      <c r="I16" t="s">
        <v>59</v>
      </c>
      <c r="J16" t="s">
        <v>35</v>
      </c>
      <c r="K16" t="s">
        <v>69</v>
      </c>
      <c r="L16" t="s">
        <v>37</v>
      </c>
      <c r="M16">
        <v>2</v>
      </c>
      <c r="N16">
        <v>1049</v>
      </c>
      <c r="O16">
        <v>2098</v>
      </c>
      <c r="P16">
        <v>763.63</v>
      </c>
      <c r="Q16">
        <v>1527.26</v>
      </c>
      <c r="R16">
        <v>570.74</v>
      </c>
      <c r="S16">
        <v>211.19</v>
      </c>
      <c r="T16">
        <v>5</v>
      </c>
      <c r="U16">
        <v>3.4000000000000002E-2</v>
      </c>
      <c r="V16" s="2">
        <f t="shared" si="0"/>
        <v>45017</v>
      </c>
      <c r="W16" t="str">
        <f t="shared" si="1"/>
        <v>2023-04</v>
      </c>
      <c r="X16" t="str">
        <f t="shared" ca="1" si="2"/>
        <v>Out</v>
      </c>
      <c r="Y16" t="str">
        <f t="shared" ca="1" si="3"/>
        <v>YTD</v>
      </c>
    </row>
    <row r="17" spans="1:25" x14ac:dyDescent="0.2">
      <c r="A17" t="s">
        <v>81</v>
      </c>
      <c r="B17" s="2">
        <v>45558</v>
      </c>
      <c r="C17">
        <v>2024</v>
      </c>
      <c r="D17" t="s">
        <v>22</v>
      </c>
      <c r="E17" t="s">
        <v>82</v>
      </c>
      <c r="F17">
        <v>9</v>
      </c>
      <c r="G17" t="s">
        <v>57</v>
      </c>
      <c r="H17" t="s">
        <v>73</v>
      </c>
      <c r="I17" t="s">
        <v>39</v>
      </c>
      <c r="J17" t="s">
        <v>27</v>
      </c>
      <c r="K17" t="s">
        <v>28</v>
      </c>
      <c r="L17" t="s">
        <v>29</v>
      </c>
      <c r="M17">
        <v>18</v>
      </c>
      <c r="N17">
        <v>965</v>
      </c>
      <c r="O17">
        <v>17370</v>
      </c>
      <c r="P17">
        <v>603.37</v>
      </c>
      <c r="Q17">
        <v>10860.66</v>
      </c>
      <c r="R17">
        <v>6509.34</v>
      </c>
      <c r="S17">
        <v>1307.21</v>
      </c>
      <c r="T17">
        <v>15</v>
      </c>
      <c r="U17">
        <v>1.2999999999999999E-2</v>
      </c>
      <c r="V17" s="2">
        <f t="shared" si="0"/>
        <v>45536</v>
      </c>
      <c r="W17" t="str">
        <f t="shared" si="1"/>
        <v>2024-09</v>
      </c>
      <c r="X17" t="str">
        <f t="shared" ca="1" si="2"/>
        <v>Out</v>
      </c>
      <c r="Y17" t="str">
        <f t="shared" ca="1" si="3"/>
        <v/>
      </c>
    </row>
    <row r="18" spans="1:25" x14ac:dyDescent="0.2">
      <c r="A18" t="s">
        <v>83</v>
      </c>
      <c r="B18" s="2">
        <v>45602</v>
      </c>
      <c r="C18">
        <v>2024</v>
      </c>
      <c r="D18" t="s">
        <v>50</v>
      </c>
      <c r="E18" t="s">
        <v>64</v>
      </c>
      <c r="F18">
        <v>11</v>
      </c>
      <c r="G18" t="s">
        <v>24</v>
      </c>
      <c r="H18" t="s">
        <v>46</v>
      </c>
      <c r="I18" t="s">
        <v>68</v>
      </c>
      <c r="J18" t="s">
        <v>40</v>
      </c>
      <c r="K18" t="s">
        <v>84</v>
      </c>
      <c r="L18" t="s">
        <v>29</v>
      </c>
      <c r="M18">
        <v>8</v>
      </c>
      <c r="N18">
        <v>758.7</v>
      </c>
      <c r="O18">
        <v>6069.6</v>
      </c>
      <c r="P18">
        <v>482.39</v>
      </c>
      <c r="Q18">
        <v>3859.12</v>
      </c>
      <c r="R18">
        <v>2210.48</v>
      </c>
      <c r="S18">
        <v>411.1</v>
      </c>
      <c r="T18">
        <v>15</v>
      </c>
      <c r="U18">
        <v>4.4999999999999998E-2</v>
      </c>
      <c r="V18" s="2">
        <f t="shared" si="0"/>
        <v>45597</v>
      </c>
      <c r="W18" t="str">
        <f t="shared" si="1"/>
        <v>2024-11</v>
      </c>
      <c r="X18" t="str">
        <f t="shared" ca="1" si="2"/>
        <v>Out</v>
      </c>
      <c r="Y18" t="str">
        <f t="shared" ca="1" si="3"/>
        <v/>
      </c>
    </row>
    <row r="19" spans="1:25" x14ac:dyDescent="0.2">
      <c r="A19" t="s">
        <v>85</v>
      </c>
      <c r="B19" s="2">
        <v>45209</v>
      </c>
      <c r="C19">
        <v>2023</v>
      </c>
      <c r="D19" t="s">
        <v>50</v>
      </c>
      <c r="E19" t="s">
        <v>86</v>
      </c>
      <c r="F19">
        <v>10</v>
      </c>
      <c r="G19" t="s">
        <v>1580</v>
      </c>
      <c r="H19" t="s">
        <v>87</v>
      </c>
      <c r="I19" t="s">
        <v>39</v>
      </c>
      <c r="J19" t="s">
        <v>27</v>
      </c>
      <c r="K19" t="s">
        <v>88</v>
      </c>
      <c r="L19" t="s">
        <v>37</v>
      </c>
      <c r="M19">
        <v>5</v>
      </c>
      <c r="N19">
        <v>668</v>
      </c>
      <c r="O19">
        <v>3340</v>
      </c>
      <c r="P19">
        <v>392.44</v>
      </c>
      <c r="Q19">
        <v>1962.2</v>
      </c>
      <c r="R19">
        <v>1377.8</v>
      </c>
      <c r="S19">
        <v>400.34</v>
      </c>
      <c r="T19">
        <v>0</v>
      </c>
      <c r="U19">
        <v>6.0000000000000001E-3</v>
      </c>
      <c r="V19" s="2">
        <f t="shared" si="0"/>
        <v>45200</v>
      </c>
      <c r="W19" t="str">
        <f t="shared" si="1"/>
        <v>2023-10</v>
      </c>
      <c r="X19" t="str">
        <f t="shared" ca="1" si="2"/>
        <v>Out</v>
      </c>
      <c r="Y19" t="str">
        <f t="shared" ca="1" si="3"/>
        <v/>
      </c>
    </row>
    <row r="20" spans="1:25" x14ac:dyDescent="0.2">
      <c r="A20" t="s">
        <v>89</v>
      </c>
      <c r="B20" s="2">
        <v>44998</v>
      </c>
      <c r="C20">
        <v>2023</v>
      </c>
      <c r="D20" t="s">
        <v>31</v>
      </c>
      <c r="E20" t="s">
        <v>55</v>
      </c>
      <c r="F20">
        <v>3</v>
      </c>
      <c r="G20" t="s">
        <v>33</v>
      </c>
      <c r="H20" t="s">
        <v>34</v>
      </c>
      <c r="I20" t="s">
        <v>26</v>
      </c>
      <c r="J20" t="s">
        <v>65</v>
      </c>
      <c r="K20" t="s">
        <v>66</v>
      </c>
      <c r="L20" t="s">
        <v>42</v>
      </c>
      <c r="M20">
        <v>12</v>
      </c>
      <c r="N20">
        <v>142</v>
      </c>
      <c r="O20">
        <v>1704</v>
      </c>
      <c r="P20">
        <v>89.96</v>
      </c>
      <c r="Q20">
        <v>1079.52</v>
      </c>
      <c r="R20">
        <v>624.48</v>
      </c>
      <c r="S20">
        <v>202.52</v>
      </c>
      <c r="T20">
        <v>15</v>
      </c>
      <c r="U20">
        <v>1E-3</v>
      </c>
      <c r="V20" s="2">
        <f t="shared" si="0"/>
        <v>44986</v>
      </c>
      <c r="W20" t="str">
        <f t="shared" si="1"/>
        <v>2023-03</v>
      </c>
      <c r="X20" t="str">
        <f t="shared" ca="1" si="2"/>
        <v>Out</v>
      </c>
      <c r="Y20" t="str">
        <f t="shared" ca="1" si="3"/>
        <v>YTD</v>
      </c>
    </row>
    <row r="21" spans="1:25" x14ac:dyDescent="0.2">
      <c r="A21" t="s">
        <v>90</v>
      </c>
      <c r="B21" s="2">
        <v>45175</v>
      </c>
      <c r="C21">
        <v>2023</v>
      </c>
      <c r="D21" t="s">
        <v>22</v>
      </c>
      <c r="E21" t="s">
        <v>82</v>
      </c>
      <c r="F21">
        <v>9</v>
      </c>
      <c r="G21" t="s">
        <v>24</v>
      </c>
      <c r="H21" t="s">
        <v>46</v>
      </c>
      <c r="I21" t="s">
        <v>39</v>
      </c>
      <c r="J21" t="s">
        <v>47</v>
      </c>
      <c r="K21" t="s">
        <v>48</v>
      </c>
      <c r="L21" t="s">
        <v>29</v>
      </c>
      <c r="M21">
        <v>18</v>
      </c>
      <c r="N21">
        <v>818</v>
      </c>
      <c r="O21">
        <v>14724</v>
      </c>
      <c r="P21">
        <v>544.20000000000005</v>
      </c>
      <c r="Q21">
        <v>9795.6</v>
      </c>
      <c r="R21">
        <v>4928.3999999999996</v>
      </c>
      <c r="S21">
        <v>711.52</v>
      </c>
      <c r="T21">
        <v>5</v>
      </c>
      <c r="U21">
        <v>0.04</v>
      </c>
      <c r="V21" s="2">
        <f t="shared" si="0"/>
        <v>45170</v>
      </c>
      <c r="W21" t="str">
        <f t="shared" si="1"/>
        <v>2023-09</v>
      </c>
      <c r="X21" t="str">
        <f t="shared" ca="1" si="2"/>
        <v>Out</v>
      </c>
      <c r="Y21" t="str">
        <f t="shared" ca="1" si="3"/>
        <v/>
      </c>
    </row>
    <row r="22" spans="1:25" x14ac:dyDescent="0.2">
      <c r="A22" t="s">
        <v>91</v>
      </c>
      <c r="B22" s="2">
        <v>45076</v>
      </c>
      <c r="C22">
        <v>2023</v>
      </c>
      <c r="D22" t="s">
        <v>44</v>
      </c>
      <c r="E22" t="s">
        <v>45</v>
      </c>
      <c r="F22">
        <v>5</v>
      </c>
      <c r="G22" t="s">
        <v>24</v>
      </c>
      <c r="H22" t="s">
        <v>46</v>
      </c>
      <c r="I22" t="s">
        <v>59</v>
      </c>
      <c r="J22" t="s">
        <v>65</v>
      </c>
      <c r="K22" t="s">
        <v>66</v>
      </c>
      <c r="L22" t="s">
        <v>42</v>
      </c>
      <c r="M22">
        <v>11</v>
      </c>
      <c r="N22">
        <v>97</v>
      </c>
      <c r="O22">
        <v>1067</v>
      </c>
      <c r="P22">
        <v>59.7</v>
      </c>
      <c r="Q22">
        <v>656.7</v>
      </c>
      <c r="R22">
        <v>410.3</v>
      </c>
      <c r="S22">
        <v>73.08</v>
      </c>
      <c r="T22">
        <v>0</v>
      </c>
      <c r="U22">
        <v>8.9999999999999993E-3</v>
      </c>
      <c r="V22" s="2">
        <f t="shared" si="0"/>
        <v>45047</v>
      </c>
      <c r="W22" t="str">
        <f t="shared" si="1"/>
        <v>2023-05</v>
      </c>
      <c r="X22" t="str">
        <f t="shared" ca="1" si="2"/>
        <v>Out</v>
      </c>
      <c r="Y22" t="str">
        <f t="shared" ca="1" si="3"/>
        <v>YTD</v>
      </c>
    </row>
    <row r="23" spans="1:25" x14ac:dyDescent="0.2">
      <c r="A23" t="s">
        <v>92</v>
      </c>
      <c r="B23" s="2">
        <v>44867</v>
      </c>
      <c r="C23">
        <v>2022</v>
      </c>
      <c r="D23" t="s">
        <v>50</v>
      </c>
      <c r="E23" t="s">
        <v>64</v>
      </c>
      <c r="F23">
        <v>11</v>
      </c>
      <c r="G23" t="s">
        <v>33</v>
      </c>
      <c r="H23" t="s">
        <v>52</v>
      </c>
      <c r="I23" t="s">
        <v>39</v>
      </c>
      <c r="J23" t="s">
        <v>40</v>
      </c>
      <c r="K23" t="s">
        <v>93</v>
      </c>
      <c r="L23" t="s">
        <v>42</v>
      </c>
      <c r="M23">
        <v>14</v>
      </c>
      <c r="N23">
        <v>760.05</v>
      </c>
      <c r="O23">
        <v>10640.7</v>
      </c>
      <c r="P23">
        <v>546.99</v>
      </c>
      <c r="Q23">
        <v>7657.86</v>
      </c>
      <c r="R23">
        <v>2982.84</v>
      </c>
      <c r="S23">
        <v>520.4</v>
      </c>
      <c r="T23">
        <v>0</v>
      </c>
      <c r="U23">
        <v>5.2999999999999999E-2</v>
      </c>
      <c r="V23" s="2">
        <f t="shared" si="0"/>
        <v>44866</v>
      </c>
      <c r="W23" t="str">
        <f t="shared" si="1"/>
        <v>2022-11</v>
      </c>
      <c r="X23" t="str">
        <f t="shared" ca="1" si="2"/>
        <v>Out</v>
      </c>
      <c r="Y23" t="str">
        <f t="shared" ca="1" si="3"/>
        <v/>
      </c>
    </row>
    <row r="24" spans="1:25" x14ac:dyDescent="0.2">
      <c r="A24" t="s">
        <v>94</v>
      </c>
      <c r="B24" s="2">
        <v>45286</v>
      </c>
      <c r="C24">
        <v>2023</v>
      </c>
      <c r="D24" t="s">
        <v>50</v>
      </c>
      <c r="E24" t="s">
        <v>51</v>
      </c>
      <c r="F24">
        <v>12</v>
      </c>
      <c r="G24" t="s">
        <v>33</v>
      </c>
      <c r="H24" t="s">
        <v>34</v>
      </c>
      <c r="I24" t="s">
        <v>26</v>
      </c>
      <c r="J24" t="s">
        <v>27</v>
      </c>
      <c r="K24" t="s">
        <v>28</v>
      </c>
      <c r="L24" t="s">
        <v>42</v>
      </c>
      <c r="M24">
        <v>14</v>
      </c>
      <c r="N24">
        <v>517.04999999999995</v>
      </c>
      <c r="O24">
        <v>7238.7</v>
      </c>
      <c r="P24">
        <v>274.06</v>
      </c>
      <c r="Q24">
        <v>3836.84</v>
      </c>
      <c r="R24">
        <v>3401.86</v>
      </c>
      <c r="S24">
        <v>730.12</v>
      </c>
      <c r="T24">
        <v>0</v>
      </c>
      <c r="U24">
        <v>3.1E-2</v>
      </c>
      <c r="V24" s="2">
        <f t="shared" si="0"/>
        <v>45261</v>
      </c>
      <c r="W24" t="str">
        <f t="shared" si="1"/>
        <v>2023-12</v>
      </c>
      <c r="X24" t="str">
        <f t="shared" ca="1" si="2"/>
        <v>Out</v>
      </c>
      <c r="Y24" t="str">
        <f t="shared" ca="1" si="3"/>
        <v/>
      </c>
    </row>
    <row r="25" spans="1:25" x14ac:dyDescent="0.2">
      <c r="A25" t="s">
        <v>95</v>
      </c>
      <c r="B25" s="2">
        <v>44641</v>
      </c>
      <c r="C25">
        <v>2022</v>
      </c>
      <c r="D25" t="s">
        <v>31</v>
      </c>
      <c r="E25" t="s">
        <v>55</v>
      </c>
      <c r="F25">
        <v>3</v>
      </c>
      <c r="G25" t="s">
        <v>1581</v>
      </c>
      <c r="H25" t="s">
        <v>75</v>
      </c>
      <c r="I25" t="s">
        <v>26</v>
      </c>
      <c r="J25" t="s">
        <v>35</v>
      </c>
      <c r="K25" t="s">
        <v>53</v>
      </c>
      <c r="L25" t="s">
        <v>37</v>
      </c>
      <c r="M25">
        <v>8</v>
      </c>
      <c r="N25">
        <v>1066</v>
      </c>
      <c r="O25">
        <v>8528</v>
      </c>
      <c r="P25">
        <v>568.79999999999995</v>
      </c>
      <c r="Q25">
        <v>4550.3999999999996</v>
      </c>
      <c r="R25">
        <v>3977.6</v>
      </c>
      <c r="S25">
        <v>309.12</v>
      </c>
      <c r="T25">
        <v>5</v>
      </c>
      <c r="U25">
        <v>2.8000000000000001E-2</v>
      </c>
      <c r="V25" s="2">
        <f t="shared" si="0"/>
        <v>44621</v>
      </c>
      <c r="W25" t="str">
        <f t="shared" si="1"/>
        <v>2022-03</v>
      </c>
      <c r="X25" t="str">
        <f t="shared" ca="1" si="2"/>
        <v>Out</v>
      </c>
      <c r="Y25" t="str">
        <f t="shared" ca="1" si="3"/>
        <v>YTD</v>
      </c>
    </row>
    <row r="26" spans="1:25" x14ac:dyDescent="0.2">
      <c r="A26" t="s">
        <v>96</v>
      </c>
      <c r="B26" s="2">
        <v>45605</v>
      </c>
      <c r="C26">
        <v>2024</v>
      </c>
      <c r="D26" t="s">
        <v>50</v>
      </c>
      <c r="E26" t="s">
        <v>64</v>
      </c>
      <c r="F26">
        <v>11</v>
      </c>
      <c r="G26" t="s">
        <v>1581</v>
      </c>
      <c r="H26" t="s">
        <v>97</v>
      </c>
      <c r="I26" t="s">
        <v>68</v>
      </c>
      <c r="J26" t="s">
        <v>47</v>
      </c>
      <c r="K26" t="s">
        <v>62</v>
      </c>
      <c r="L26" t="s">
        <v>42</v>
      </c>
      <c r="M26">
        <v>19</v>
      </c>
      <c r="N26">
        <v>1408.05</v>
      </c>
      <c r="O26">
        <v>26752.95</v>
      </c>
      <c r="P26">
        <v>779.65</v>
      </c>
      <c r="Q26">
        <v>14813.35</v>
      </c>
      <c r="R26">
        <v>11939.6</v>
      </c>
      <c r="S26">
        <v>2696.12</v>
      </c>
      <c r="T26">
        <v>10</v>
      </c>
      <c r="U26">
        <v>4.8000000000000001E-2</v>
      </c>
      <c r="V26" s="2">
        <f t="shared" si="0"/>
        <v>45597</v>
      </c>
      <c r="W26" t="str">
        <f t="shared" si="1"/>
        <v>2024-11</v>
      </c>
      <c r="X26" t="str">
        <f t="shared" ca="1" si="2"/>
        <v>Out</v>
      </c>
      <c r="Y26" t="str">
        <f t="shared" ca="1" si="3"/>
        <v/>
      </c>
    </row>
    <row r="27" spans="1:25" x14ac:dyDescent="0.2">
      <c r="A27" t="s">
        <v>98</v>
      </c>
      <c r="B27" s="2">
        <v>45609</v>
      </c>
      <c r="C27">
        <v>2024</v>
      </c>
      <c r="D27" t="s">
        <v>50</v>
      </c>
      <c r="E27" t="s">
        <v>64</v>
      </c>
      <c r="F27">
        <v>11</v>
      </c>
      <c r="G27" t="s">
        <v>24</v>
      </c>
      <c r="H27" t="s">
        <v>25</v>
      </c>
      <c r="I27" t="s">
        <v>26</v>
      </c>
      <c r="J27" t="s">
        <v>65</v>
      </c>
      <c r="K27" t="s">
        <v>66</v>
      </c>
      <c r="L27" t="s">
        <v>29</v>
      </c>
      <c r="M27">
        <v>14</v>
      </c>
      <c r="N27">
        <v>225.45</v>
      </c>
      <c r="O27">
        <v>3156.3</v>
      </c>
      <c r="P27">
        <v>130.62</v>
      </c>
      <c r="Q27">
        <v>1828.68</v>
      </c>
      <c r="R27">
        <v>1327.62</v>
      </c>
      <c r="S27">
        <v>364.23</v>
      </c>
      <c r="T27">
        <v>5</v>
      </c>
      <c r="U27">
        <v>0.05</v>
      </c>
      <c r="V27" s="2">
        <f t="shared" si="0"/>
        <v>45597</v>
      </c>
      <c r="W27" t="str">
        <f t="shared" si="1"/>
        <v>2024-11</v>
      </c>
      <c r="X27" t="str">
        <f t="shared" ca="1" si="2"/>
        <v>Out</v>
      </c>
      <c r="Y27" t="str">
        <f t="shared" ca="1" si="3"/>
        <v/>
      </c>
    </row>
    <row r="28" spans="1:25" x14ac:dyDescent="0.2">
      <c r="A28" t="s">
        <v>99</v>
      </c>
      <c r="B28" s="2">
        <v>44817</v>
      </c>
      <c r="C28">
        <v>2022</v>
      </c>
      <c r="D28" t="s">
        <v>22</v>
      </c>
      <c r="E28" t="s">
        <v>82</v>
      </c>
      <c r="F28">
        <v>9</v>
      </c>
      <c r="G28" t="s">
        <v>1580</v>
      </c>
      <c r="H28" t="s">
        <v>100</v>
      </c>
      <c r="I28" t="s">
        <v>39</v>
      </c>
      <c r="J28" t="s">
        <v>35</v>
      </c>
      <c r="K28" t="s">
        <v>53</v>
      </c>
      <c r="L28" t="s">
        <v>37</v>
      </c>
      <c r="M28">
        <v>10</v>
      </c>
      <c r="N28">
        <v>1111</v>
      </c>
      <c r="O28">
        <v>11110</v>
      </c>
      <c r="P28">
        <v>725.7</v>
      </c>
      <c r="Q28">
        <v>7257</v>
      </c>
      <c r="R28">
        <v>3853</v>
      </c>
      <c r="S28">
        <v>1236.02</v>
      </c>
      <c r="T28">
        <v>15</v>
      </c>
      <c r="U28">
        <v>4.5999999999999999E-2</v>
      </c>
      <c r="V28" s="2">
        <f t="shared" si="0"/>
        <v>44805</v>
      </c>
      <c r="W28" t="str">
        <f t="shared" si="1"/>
        <v>2022-09</v>
      </c>
      <c r="X28" t="str">
        <f t="shared" ca="1" si="2"/>
        <v>Out</v>
      </c>
      <c r="Y28" t="str">
        <f t="shared" ca="1" si="3"/>
        <v/>
      </c>
    </row>
    <row r="29" spans="1:25" x14ac:dyDescent="0.2">
      <c r="A29" t="s">
        <v>101</v>
      </c>
      <c r="B29" s="2">
        <v>45393</v>
      </c>
      <c r="C29">
        <v>2024</v>
      </c>
      <c r="D29" t="s">
        <v>44</v>
      </c>
      <c r="E29" t="s">
        <v>79</v>
      </c>
      <c r="F29">
        <v>4</v>
      </c>
      <c r="G29" t="s">
        <v>33</v>
      </c>
      <c r="H29" t="s">
        <v>52</v>
      </c>
      <c r="I29" t="s">
        <v>39</v>
      </c>
      <c r="J29" t="s">
        <v>65</v>
      </c>
      <c r="K29" t="s">
        <v>66</v>
      </c>
      <c r="L29" t="s">
        <v>37</v>
      </c>
      <c r="M29">
        <v>19</v>
      </c>
      <c r="N29">
        <v>112</v>
      </c>
      <c r="O29">
        <v>2128</v>
      </c>
      <c r="P29">
        <v>65.260000000000005</v>
      </c>
      <c r="Q29">
        <v>1239.94</v>
      </c>
      <c r="R29">
        <v>888.06</v>
      </c>
      <c r="S29">
        <v>104.77</v>
      </c>
      <c r="T29">
        <v>10</v>
      </c>
      <c r="U29">
        <v>6.3E-2</v>
      </c>
      <c r="V29" s="2">
        <f t="shared" si="0"/>
        <v>45383</v>
      </c>
      <c r="W29" t="str">
        <f t="shared" si="1"/>
        <v>2024-04</v>
      </c>
      <c r="X29" t="str">
        <f t="shared" ca="1" si="2"/>
        <v>Out</v>
      </c>
      <c r="Y29" t="str">
        <f t="shared" ca="1" si="3"/>
        <v>YTD</v>
      </c>
    </row>
    <row r="30" spans="1:25" x14ac:dyDescent="0.2">
      <c r="A30" t="s">
        <v>102</v>
      </c>
      <c r="B30" s="2">
        <v>44909</v>
      </c>
      <c r="C30">
        <v>2022</v>
      </c>
      <c r="D30" t="s">
        <v>50</v>
      </c>
      <c r="E30" t="s">
        <v>51</v>
      </c>
      <c r="F30">
        <v>12</v>
      </c>
      <c r="G30" t="s">
        <v>24</v>
      </c>
      <c r="H30" t="s">
        <v>25</v>
      </c>
      <c r="I30" t="s">
        <v>39</v>
      </c>
      <c r="J30" t="s">
        <v>47</v>
      </c>
      <c r="K30" t="s">
        <v>48</v>
      </c>
      <c r="L30" t="s">
        <v>29</v>
      </c>
      <c r="M30">
        <v>10</v>
      </c>
      <c r="N30">
        <v>1296</v>
      </c>
      <c r="O30">
        <v>12960</v>
      </c>
      <c r="P30">
        <v>601.16999999999996</v>
      </c>
      <c r="Q30">
        <v>6011.7</v>
      </c>
      <c r="R30">
        <v>6948.3</v>
      </c>
      <c r="S30">
        <v>1536.46</v>
      </c>
      <c r="T30">
        <v>15</v>
      </c>
      <c r="U30">
        <v>6.8000000000000005E-2</v>
      </c>
      <c r="V30" s="2">
        <f t="shared" si="0"/>
        <v>44896</v>
      </c>
      <c r="W30" t="str">
        <f t="shared" si="1"/>
        <v>2022-12</v>
      </c>
      <c r="X30" t="str">
        <f t="shared" ca="1" si="2"/>
        <v>Out</v>
      </c>
      <c r="Y30" t="str">
        <f t="shared" ca="1" si="3"/>
        <v/>
      </c>
    </row>
    <row r="31" spans="1:25" x14ac:dyDescent="0.2">
      <c r="A31" t="s">
        <v>103</v>
      </c>
      <c r="B31" s="2">
        <v>44711</v>
      </c>
      <c r="C31">
        <v>2022</v>
      </c>
      <c r="D31" t="s">
        <v>44</v>
      </c>
      <c r="E31" t="s">
        <v>45</v>
      </c>
      <c r="F31">
        <v>5</v>
      </c>
      <c r="G31" t="s">
        <v>1581</v>
      </c>
      <c r="H31" t="s">
        <v>97</v>
      </c>
      <c r="I31" t="s">
        <v>26</v>
      </c>
      <c r="J31" t="s">
        <v>35</v>
      </c>
      <c r="K31" t="s">
        <v>53</v>
      </c>
      <c r="L31" t="s">
        <v>37</v>
      </c>
      <c r="M31">
        <v>8</v>
      </c>
      <c r="N31">
        <v>468</v>
      </c>
      <c r="O31">
        <v>3744</v>
      </c>
      <c r="P31">
        <v>241.33</v>
      </c>
      <c r="Q31">
        <v>1930.64</v>
      </c>
      <c r="R31">
        <v>1813.36</v>
      </c>
      <c r="S31">
        <v>383.27</v>
      </c>
      <c r="T31">
        <v>15</v>
      </c>
      <c r="U31">
        <v>3.6999999999999998E-2</v>
      </c>
      <c r="V31" s="2">
        <f t="shared" si="0"/>
        <v>44682</v>
      </c>
      <c r="W31" t="str">
        <f t="shared" si="1"/>
        <v>2022-05</v>
      </c>
      <c r="X31" t="str">
        <f t="shared" ca="1" si="2"/>
        <v>Out</v>
      </c>
      <c r="Y31" t="str">
        <f t="shared" ca="1" si="3"/>
        <v>YTD</v>
      </c>
    </row>
    <row r="32" spans="1:25" x14ac:dyDescent="0.2">
      <c r="A32" t="s">
        <v>104</v>
      </c>
      <c r="B32" s="2">
        <v>45072</v>
      </c>
      <c r="C32">
        <v>2023</v>
      </c>
      <c r="D32" t="s">
        <v>44</v>
      </c>
      <c r="E32" t="s">
        <v>45</v>
      </c>
      <c r="F32">
        <v>5</v>
      </c>
      <c r="G32" t="s">
        <v>24</v>
      </c>
      <c r="H32" t="s">
        <v>25</v>
      </c>
      <c r="I32" t="s">
        <v>26</v>
      </c>
      <c r="J32" t="s">
        <v>35</v>
      </c>
      <c r="K32" t="s">
        <v>36</v>
      </c>
      <c r="L32" t="s">
        <v>29</v>
      </c>
      <c r="M32">
        <v>18</v>
      </c>
      <c r="N32">
        <v>1283</v>
      </c>
      <c r="O32">
        <v>23094</v>
      </c>
      <c r="P32">
        <v>897.04</v>
      </c>
      <c r="Q32">
        <v>16146.72</v>
      </c>
      <c r="R32">
        <v>6947.28</v>
      </c>
      <c r="S32">
        <v>1831.55</v>
      </c>
      <c r="T32">
        <v>0</v>
      </c>
      <c r="U32">
        <v>5.8999999999999997E-2</v>
      </c>
      <c r="V32" s="2">
        <f t="shared" si="0"/>
        <v>45047</v>
      </c>
      <c r="W32" t="str">
        <f t="shared" si="1"/>
        <v>2023-05</v>
      </c>
      <c r="X32" t="str">
        <f t="shared" ca="1" si="2"/>
        <v>Out</v>
      </c>
      <c r="Y32" t="str">
        <f t="shared" ca="1" si="3"/>
        <v>YTD</v>
      </c>
    </row>
    <row r="33" spans="1:25" x14ac:dyDescent="0.2">
      <c r="A33" t="s">
        <v>105</v>
      </c>
      <c r="B33" s="2">
        <v>45534</v>
      </c>
      <c r="C33">
        <v>2024</v>
      </c>
      <c r="D33" t="s">
        <v>22</v>
      </c>
      <c r="E33" t="s">
        <v>23</v>
      </c>
      <c r="F33">
        <v>8</v>
      </c>
      <c r="G33" t="s">
        <v>1581</v>
      </c>
      <c r="H33" t="s">
        <v>97</v>
      </c>
      <c r="I33" t="s">
        <v>26</v>
      </c>
      <c r="J33" t="s">
        <v>65</v>
      </c>
      <c r="K33" t="s">
        <v>106</v>
      </c>
      <c r="L33" t="s">
        <v>37</v>
      </c>
      <c r="M33">
        <v>8</v>
      </c>
      <c r="N33">
        <v>49</v>
      </c>
      <c r="O33">
        <v>392</v>
      </c>
      <c r="P33">
        <v>26.04</v>
      </c>
      <c r="Q33">
        <v>208.32</v>
      </c>
      <c r="R33">
        <v>183.68</v>
      </c>
      <c r="S33">
        <v>23.04</v>
      </c>
      <c r="T33">
        <v>15</v>
      </c>
      <c r="U33">
        <v>6.0000000000000001E-3</v>
      </c>
      <c r="V33" s="2">
        <f t="shared" si="0"/>
        <v>45505</v>
      </c>
      <c r="W33" t="str">
        <f t="shared" si="1"/>
        <v>2024-08</v>
      </c>
      <c r="X33" t="str">
        <f t="shared" ca="1" si="2"/>
        <v>Out</v>
      </c>
      <c r="Y33" t="str">
        <f t="shared" ca="1" si="3"/>
        <v/>
      </c>
    </row>
    <row r="34" spans="1:25" x14ac:dyDescent="0.2">
      <c r="A34" t="s">
        <v>107</v>
      </c>
      <c r="B34" s="2">
        <v>44870</v>
      </c>
      <c r="C34">
        <v>2022</v>
      </c>
      <c r="D34" t="s">
        <v>50</v>
      </c>
      <c r="E34" t="s">
        <v>64</v>
      </c>
      <c r="F34">
        <v>11</v>
      </c>
      <c r="G34" t="s">
        <v>57</v>
      </c>
      <c r="H34" t="s">
        <v>80</v>
      </c>
      <c r="I34" t="s">
        <v>26</v>
      </c>
      <c r="J34" t="s">
        <v>27</v>
      </c>
      <c r="K34" t="s">
        <v>28</v>
      </c>
      <c r="L34" t="s">
        <v>37</v>
      </c>
      <c r="M34">
        <v>14</v>
      </c>
      <c r="N34">
        <v>1019.25</v>
      </c>
      <c r="O34">
        <v>14269.5</v>
      </c>
      <c r="P34">
        <v>521.91</v>
      </c>
      <c r="Q34">
        <v>7306.74</v>
      </c>
      <c r="R34">
        <v>6962.76</v>
      </c>
      <c r="S34">
        <v>967.66</v>
      </c>
      <c r="T34">
        <v>15</v>
      </c>
      <c r="U34">
        <v>7.5999999999999998E-2</v>
      </c>
      <c r="V34" s="2">
        <f t="shared" si="0"/>
        <v>44866</v>
      </c>
      <c r="W34" t="str">
        <f t="shared" si="1"/>
        <v>2022-11</v>
      </c>
      <c r="X34" t="str">
        <f t="shared" ca="1" si="2"/>
        <v>Out</v>
      </c>
      <c r="Y34" t="str">
        <f t="shared" ca="1" si="3"/>
        <v/>
      </c>
    </row>
    <row r="35" spans="1:25" x14ac:dyDescent="0.2">
      <c r="A35" t="s">
        <v>108</v>
      </c>
      <c r="B35" s="2">
        <v>44602</v>
      </c>
      <c r="C35">
        <v>2022</v>
      </c>
      <c r="D35" t="s">
        <v>31</v>
      </c>
      <c r="E35" t="s">
        <v>32</v>
      </c>
      <c r="F35">
        <v>2</v>
      </c>
      <c r="G35" t="s">
        <v>33</v>
      </c>
      <c r="H35" t="s">
        <v>34</v>
      </c>
      <c r="I35" t="s">
        <v>59</v>
      </c>
      <c r="J35" t="s">
        <v>47</v>
      </c>
      <c r="K35" t="s">
        <v>62</v>
      </c>
      <c r="L35" t="s">
        <v>37</v>
      </c>
      <c r="M35">
        <v>13</v>
      </c>
      <c r="N35">
        <v>1358</v>
      </c>
      <c r="O35">
        <v>17654</v>
      </c>
      <c r="P35">
        <v>810</v>
      </c>
      <c r="Q35">
        <v>10530</v>
      </c>
      <c r="R35">
        <v>7124</v>
      </c>
      <c r="S35">
        <v>963.28</v>
      </c>
      <c r="T35">
        <v>10</v>
      </c>
      <c r="U35">
        <v>2E-3</v>
      </c>
      <c r="V35" s="2">
        <f t="shared" si="0"/>
        <v>44593</v>
      </c>
      <c r="W35" t="str">
        <f t="shared" si="1"/>
        <v>2022-02</v>
      </c>
      <c r="X35" t="str">
        <f t="shared" ca="1" si="2"/>
        <v>Out</v>
      </c>
      <c r="Y35" t="str">
        <f t="shared" ca="1" si="3"/>
        <v>YTD</v>
      </c>
    </row>
    <row r="36" spans="1:25" x14ac:dyDescent="0.2">
      <c r="A36" t="s">
        <v>109</v>
      </c>
      <c r="B36" s="2">
        <v>45250</v>
      </c>
      <c r="C36">
        <v>2023</v>
      </c>
      <c r="D36" t="s">
        <v>50</v>
      </c>
      <c r="E36" t="s">
        <v>64</v>
      </c>
      <c r="F36">
        <v>11</v>
      </c>
      <c r="G36" t="s">
        <v>1581</v>
      </c>
      <c r="H36" t="s">
        <v>75</v>
      </c>
      <c r="I36" t="s">
        <v>59</v>
      </c>
      <c r="J36" t="s">
        <v>27</v>
      </c>
      <c r="K36" t="s">
        <v>110</v>
      </c>
      <c r="L36" t="s">
        <v>29</v>
      </c>
      <c r="M36">
        <v>1</v>
      </c>
      <c r="N36">
        <v>1088.0999999999999</v>
      </c>
      <c r="O36">
        <v>1088.0999999999999</v>
      </c>
      <c r="P36">
        <v>699.46</v>
      </c>
      <c r="Q36">
        <v>699.46</v>
      </c>
      <c r="R36">
        <v>388.64</v>
      </c>
      <c r="S36">
        <v>45.93</v>
      </c>
      <c r="T36">
        <v>10</v>
      </c>
      <c r="U36">
        <v>1.4999999999999999E-2</v>
      </c>
      <c r="V36" s="2">
        <f t="shared" si="0"/>
        <v>45231</v>
      </c>
      <c r="W36" t="str">
        <f t="shared" si="1"/>
        <v>2023-11</v>
      </c>
      <c r="X36" t="str">
        <f t="shared" ca="1" si="2"/>
        <v>Out</v>
      </c>
      <c r="Y36" t="str">
        <f t="shared" ca="1" si="3"/>
        <v/>
      </c>
    </row>
    <row r="37" spans="1:25" x14ac:dyDescent="0.2">
      <c r="A37" t="s">
        <v>111</v>
      </c>
      <c r="B37" s="2">
        <v>45094</v>
      </c>
      <c r="C37">
        <v>2023</v>
      </c>
      <c r="D37" t="s">
        <v>44</v>
      </c>
      <c r="E37" t="s">
        <v>112</v>
      </c>
      <c r="F37">
        <v>6</v>
      </c>
      <c r="G37" t="s">
        <v>1581</v>
      </c>
      <c r="H37" t="s">
        <v>97</v>
      </c>
      <c r="I37" t="s">
        <v>26</v>
      </c>
      <c r="J37" t="s">
        <v>35</v>
      </c>
      <c r="K37" t="s">
        <v>53</v>
      </c>
      <c r="L37" t="s">
        <v>37</v>
      </c>
      <c r="M37">
        <v>13</v>
      </c>
      <c r="N37">
        <v>689.4</v>
      </c>
      <c r="O37">
        <v>8962.2000000000007</v>
      </c>
      <c r="P37">
        <v>407.5</v>
      </c>
      <c r="Q37">
        <v>5297.5</v>
      </c>
      <c r="R37">
        <v>3664.7</v>
      </c>
      <c r="S37">
        <v>873.03</v>
      </c>
      <c r="T37">
        <v>0</v>
      </c>
      <c r="U37">
        <v>0.08</v>
      </c>
      <c r="V37" s="2">
        <f t="shared" si="0"/>
        <v>45078</v>
      </c>
      <c r="W37" t="str">
        <f t="shared" si="1"/>
        <v>2023-06</v>
      </c>
      <c r="X37" t="str">
        <f t="shared" ca="1" si="2"/>
        <v>Out</v>
      </c>
      <c r="Y37" t="str">
        <f t="shared" ca="1" si="3"/>
        <v/>
      </c>
    </row>
    <row r="38" spans="1:25" x14ac:dyDescent="0.2">
      <c r="A38" t="s">
        <v>113</v>
      </c>
      <c r="B38" s="2">
        <v>45278</v>
      </c>
      <c r="C38">
        <v>2023</v>
      </c>
      <c r="D38" t="s">
        <v>50</v>
      </c>
      <c r="E38" t="s">
        <v>51</v>
      </c>
      <c r="F38">
        <v>12</v>
      </c>
      <c r="G38" t="s">
        <v>57</v>
      </c>
      <c r="H38" t="s">
        <v>58</v>
      </c>
      <c r="I38" t="s">
        <v>68</v>
      </c>
      <c r="J38" t="s">
        <v>47</v>
      </c>
      <c r="K38" t="s">
        <v>48</v>
      </c>
      <c r="L38" t="s">
        <v>42</v>
      </c>
      <c r="M38">
        <v>7</v>
      </c>
      <c r="N38">
        <v>730.35</v>
      </c>
      <c r="O38">
        <v>5112.45</v>
      </c>
      <c r="P38">
        <v>432.42</v>
      </c>
      <c r="Q38">
        <v>3026.94</v>
      </c>
      <c r="R38">
        <v>2085.5100000000002</v>
      </c>
      <c r="S38">
        <v>206.01</v>
      </c>
      <c r="T38">
        <v>0</v>
      </c>
      <c r="U38">
        <v>3.6999999999999998E-2</v>
      </c>
      <c r="V38" s="2">
        <f t="shared" si="0"/>
        <v>45261</v>
      </c>
      <c r="W38" t="str">
        <f t="shared" si="1"/>
        <v>2023-12</v>
      </c>
      <c r="X38" t="str">
        <f t="shared" ca="1" si="2"/>
        <v>Out</v>
      </c>
      <c r="Y38" t="str">
        <f t="shared" ca="1" si="3"/>
        <v/>
      </c>
    </row>
    <row r="39" spans="1:25" x14ac:dyDescent="0.2">
      <c r="A39" t="s">
        <v>114</v>
      </c>
      <c r="B39" s="2">
        <v>45086</v>
      </c>
      <c r="C39">
        <v>2023</v>
      </c>
      <c r="D39" t="s">
        <v>44</v>
      </c>
      <c r="E39" t="s">
        <v>112</v>
      </c>
      <c r="F39">
        <v>6</v>
      </c>
      <c r="G39" t="s">
        <v>1580</v>
      </c>
      <c r="H39" t="s">
        <v>87</v>
      </c>
      <c r="I39" t="s">
        <v>68</v>
      </c>
      <c r="J39" t="s">
        <v>27</v>
      </c>
      <c r="K39" t="s">
        <v>88</v>
      </c>
      <c r="L39" t="s">
        <v>42</v>
      </c>
      <c r="M39">
        <v>19</v>
      </c>
      <c r="N39">
        <v>1035.9000000000001</v>
      </c>
      <c r="O39">
        <v>19682.099999999999</v>
      </c>
      <c r="P39">
        <v>589.41999999999996</v>
      </c>
      <c r="Q39">
        <v>11198.98</v>
      </c>
      <c r="R39">
        <v>8483.1200000000008</v>
      </c>
      <c r="S39">
        <v>1857.03</v>
      </c>
      <c r="T39">
        <v>0</v>
      </c>
      <c r="U39">
        <v>4.7E-2</v>
      </c>
      <c r="V39" s="2">
        <f t="shared" si="0"/>
        <v>45078</v>
      </c>
      <c r="W39" t="str">
        <f t="shared" si="1"/>
        <v>2023-06</v>
      </c>
      <c r="X39" t="str">
        <f t="shared" ca="1" si="2"/>
        <v>Out</v>
      </c>
      <c r="Y39" t="str">
        <f t="shared" ca="1" si="3"/>
        <v/>
      </c>
    </row>
    <row r="40" spans="1:25" x14ac:dyDescent="0.2">
      <c r="A40" t="s">
        <v>115</v>
      </c>
      <c r="B40" s="2">
        <v>45059</v>
      </c>
      <c r="C40">
        <v>2023</v>
      </c>
      <c r="D40" t="s">
        <v>44</v>
      </c>
      <c r="E40" t="s">
        <v>45</v>
      </c>
      <c r="F40">
        <v>5</v>
      </c>
      <c r="G40" t="s">
        <v>24</v>
      </c>
      <c r="H40" t="s">
        <v>25</v>
      </c>
      <c r="I40" t="s">
        <v>68</v>
      </c>
      <c r="J40" t="s">
        <v>40</v>
      </c>
      <c r="K40" t="s">
        <v>84</v>
      </c>
      <c r="L40" t="s">
        <v>37</v>
      </c>
      <c r="M40">
        <v>18</v>
      </c>
      <c r="N40">
        <v>2472</v>
      </c>
      <c r="O40">
        <v>44496</v>
      </c>
      <c r="P40">
        <v>1592.62</v>
      </c>
      <c r="Q40">
        <v>28667.16</v>
      </c>
      <c r="R40">
        <v>15828.84</v>
      </c>
      <c r="S40">
        <v>1385.55</v>
      </c>
      <c r="T40">
        <v>10</v>
      </c>
      <c r="U40">
        <v>6.6000000000000003E-2</v>
      </c>
      <c r="V40" s="2">
        <f t="shared" si="0"/>
        <v>45047</v>
      </c>
      <c r="W40" t="str">
        <f t="shared" si="1"/>
        <v>2023-05</v>
      </c>
      <c r="X40" t="str">
        <f t="shared" ca="1" si="2"/>
        <v>Out</v>
      </c>
      <c r="Y40" t="str">
        <f t="shared" ca="1" si="3"/>
        <v>YTD</v>
      </c>
    </row>
    <row r="41" spans="1:25" x14ac:dyDescent="0.2">
      <c r="A41" t="s">
        <v>116</v>
      </c>
      <c r="B41" s="2">
        <v>44778</v>
      </c>
      <c r="C41">
        <v>2022</v>
      </c>
      <c r="D41" t="s">
        <v>22</v>
      </c>
      <c r="E41" t="s">
        <v>23</v>
      </c>
      <c r="F41">
        <v>8</v>
      </c>
      <c r="G41" t="s">
        <v>1581</v>
      </c>
      <c r="H41" t="s">
        <v>97</v>
      </c>
      <c r="I41" t="s">
        <v>59</v>
      </c>
      <c r="J41" t="s">
        <v>27</v>
      </c>
      <c r="K41" t="s">
        <v>88</v>
      </c>
      <c r="L41" t="s">
        <v>42</v>
      </c>
      <c r="M41">
        <v>17</v>
      </c>
      <c r="N41">
        <v>830</v>
      </c>
      <c r="O41">
        <v>14110</v>
      </c>
      <c r="P41">
        <v>481.96</v>
      </c>
      <c r="Q41">
        <v>8193.32</v>
      </c>
      <c r="R41">
        <v>5916.68</v>
      </c>
      <c r="S41">
        <v>1351.63</v>
      </c>
      <c r="T41">
        <v>5</v>
      </c>
      <c r="U41">
        <v>2.5999999999999999E-2</v>
      </c>
      <c r="V41" s="2">
        <f t="shared" si="0"/>
        <v>44774</v>
      </c>
      <c r="W41" t="str">
        <f t="shared" si="1"/>
        <v>2022-08</v>
      </c>
      <c r="X41" t="str">
        <f t="shared" ca="1" si="2"/>
        <v>Out</v>
      </c>
      <c r="Y41" t="str">
        <f t="shared" ca="1" si="3"/>
        <v/>
      </c>
    </row>
    <row r="42" spans="1:25" x14ac:dyDescent="0.2">
      <c r="A42" t="s">
        <v>117</v>
      </c>
      <c r="B42" s="2">
        <v>45064</v>
      </c>
      <c r="C42">
        <v>2023</v>
      </c>
      <c r="D42" t="s">
        <v>44</v>
      </c>
      <c r="E42" t="s">
        <v>45</v>
      </c>
      <c r="F42">
        <v>5</v>
      </c>
      <c r="G42" t="s">
        <v>24</v>
      </c>
      <c r="H42" t="s">
        <v>25</v>
      </c>
      <c r="I42" t="s">
        <v>59</v>
      </c>
      <c r="J42" t="s">
        <v>27</v>
      </c>
      <c r="K42" t="s">
        <v>88</v>
      </c>
      <c r="L42" t="s">
        <v>29</v>
      </c>
      <c r="M42">
        <v>20</v>
      </c>
      <c r="N42">
        <v>544</v>
      </c>
      <c r="O42">
        <v>10880</v>
      </c>
      <c r="P42">
        <v>274.48</v>
      </c>
      <c r="Q42">
        <v>5489.6</v>
      </c>
      <c r="R42">
        <v>5390.4</v>
      </c>
      <c r="S42">
        <v>534.11</v>
      </c>
      <c r="T42">
        <v>5</v>
      </c>
      <c r="U42">
        <v>2.7E-2</v>
      </c>
      <c r="V42" s="2">
        <f t="shared" si="0"/>
        <v>45047</v>
      </c>
      <c r="W42" t="str">
        <f t="shared" si="1"/>
        <v>2023-05</v>
      </c>
      <c r="X42" t="str">
        <f t="shared" ca="1" si="2"/>
        <v>Out</v>
      </c>
      <c r="Y42" t="str">
        <f t="shared" ca="1" si="3"/>
        <v>YTD</v>
      </c>
    </row>
    <row r="43" spans="1:25" x14ac:dyDescent="0.2">
      <c r="A43" t="s">
        <v>118</v>
      </c>
      <c r="B43" s="2">
        <v>45127</v>
      </c>
      <c r="C43">
        <v>2023</v>
      </c>
      <c r="D43" t="s">
        <v>22</v>
      </c>
      <c r="E43" t="s">
        <v>119</v>
      </c>
      <c r="F43">
        <v>7</v>
      </c>
      <c r="G43" t="s">
        <v>33</v>
      </c>
      <c r="H43" t="s">
        <v>52</v>
      </c>
      <c r="I43" t="s">
        <v>26</v>
      </c>
      <c r="J43" t="s">
        <v>47</v>
      </c>
      <c r="K43" t="s">
        <v>48</v>
      </c>
      <c r="L43" t="s">
        <v>29</v>
      </c>
      <c r="M43">
        <v>14</v>
      </c>
      <c r="N43">
        <v>1350</v>
      </c>
      <c r="O43">
        <v>18900</v>
      </c>
      <c r="P43">
        <v>789.01</v>
      </c>
      <c r="Q43">
        <v>11046.14</v>
      </c>
      <c r="R43">
        <v>7853.86</v>
      </c>
      <c r="S43">
        <v>596.33000000000004</v>
      </c>
      <c r="T43">
        <v>5</v>
      </c>
      <c r="U43">
        <v>1.7999999999999999E-2</v>
      </c>
      <c r="V43" s="2">
        <f t="shared" si="0"/>
        <v>45108</v>
      </c>
      <c r="W43" t="str">
        <f t="shared" si="1"/>
        <v>2023-07</v>
      </c>
      <c r="X43" t="str">
        <f t="shared" ca="1" si="2"/>
        <v>Out</v>
      </c>
      <c r="Y43" t="str">
        <f t="shared" ca="1" si="3"/>
        <v/>
      </c>
    </row>
    <row r="44" spans="1:25" x14ac:dyDescent="0.2">
      <c r="A44" t="s">
        <v>120</v>
      </c>
      <c r="B44" s="2">
        <v>45060</v>
      </c>
      <c r="C44">
        <v>2023</v>
      </c>
      <c r="D44" t="s">
        <v>44</v>
      </c>
      <c r="E44" t="s">
        <v>45</v>
      </c>
      <c r="F44">
        <v>5</v>
      </c>
      <c r="G44" t="s">
        <v>1580</v>
      </c>
      <c r="H44" t="s">
        <v>100</v>
      </c>
      <c r="I44" t="s">
        <v>39</v>
      </c>
      <c r="J44" t="s">
        <v>35</v>
      </c>
      <c r="K44" t="s">
        <v>36</v>
      </c>
      <c r="L44" t="s">
        <v>29</v>
      </c>
      <c r="M44">
        <v>12</v>
      </c>
      <c r="N44">
        <v>927</v>
      </c>
      <c r="O44">
        <v>11124</v>
      </c>
      <c r="P44">
        <v>612.61</v>
      </c>
      <c r="Q44">
        <v>7351.32</v>
      </c>
      <c r="R44">
        <v>3772.68</v>
      </c>
      <c r="S44">
        <v>604.95000000000005</v>
      </c>
      <c r="T44">
        <v>5</v>
      </c>
      <c r="U44">
        <v>1.7999999999999999E-2</v>
      </c>
      <c r="V44" s="2">
        <f t="shared" si="0"/>
        <v>45047</v>
      </c>
      <c r="W44" t="str">
        <f t="shared" si="1"/>
        <v>2023-05</v>
      </c>
      <c r="X44" t="str">
        <f t="shared" ca="1" si="2"/>
        <v>Out</v>
      </c>
      <c r="Y44" t="str">
        <f t="shared" ca="1" si="3"/>
        <v>YTD</v>
      </c>
    </row>
    <row r="45" spans="1:25" x14ac:dyDescent="0.2">
      <c r="A45" t="s">
        <v>121</v>
      </c>
      <c r="B45" s="2">
        <v>44956</v>
      </c>
      <c r="C45">
        <v>2023</v>
      </c>
      <c r="D45" t="s">
        <v>31</v>
      </c>
      <c r="E45" t="s">
        <v>61</v>
      </c>
      <c r="F45">
        <v>1</v>
      </c>
      <c r="G45" t="s">
        <v>1580</v>
      </c>
      <c r="H45" t="s">
        <v>87</v>
      </c>
      <c r="I45" t="s">
        <v>26</v>
      </c>
      <c r="J45" t="s">
        <v>27</v>
      </c>
      <c r="K45" t="s">
        <v>28</v>
      </c>
      <c r="L45" t="s">
        <v>29</v>
      </c>
      <c r="M45">
        <v>16</v>
      </c>
      <c r="N45">
        <v>941</v>
      </c>
      <c r="O45">
        <v>15056</v>
      </c>
      <c r="P45">
        <v>700.25</v>
      </c>
      <c r="Q45">
        <v>11204</v>
      </c>
      <c r="R45">
        <v>3852</v>
      </c>
      <c r="S45">
        <v>1579.92</v>
      </c>
      <c r="T45">
        <v>5</v>
      </c>
      <c r="U45">
        <v>1.7999999999999999E-2</v>
      </c>
      <c r="V45" s="2">
        <f t="shared" si="0"/>
        <v>44927</v>
      </c>
      <c r="W45" t="str">
        <f t="shared" si="1"/>
        <v>2023-01</v>
      </c>
      <c r="X45" t="str">
        <f t="shared" ca="1" si="2"/>
        <v>Out</v>
      </c>
      <c r="Y45" t="str">
        <f t="shared" ca="1" si="3"/>
        <v>YTD</v>
      </c>
    </row>
    <row r="46" spans="1:25" x14ac:dyDescent="0.2">
      <c r="A46" t="s">
        <v>122</v>
      </c>
      <c r="B46" s="2">
        <v>44929</v>
      </c>
      <c r="C46">
        <v>2023</v>
      </c>
      <c r="D46" t="s">
        <v>31</v>
      </c>
      <c r="E46" t="s">
        <v>61</v>
      </c>
      <c r="F46">
        <v>1</v>
      </c>
      <c r="G46" t="s">
        <v>1580</v>
      </c>
      <c r="H46" t="s">
        <v>87</v>
      </c>
      <c r="I46" t="s">
        <v>26</v>
      </c>
      <c r="J46" t="s">
        <v>65</v>
      </c>
      <c r="K46" t="s">
        <v>66</v>
      </c>
      <c r="L46" t="s">
        <v>42</v>
      </c>
      <c r="M46">
        <v>18</v>
      </c>
      <c r="N46">
        <v>62</v>
      </c>
      <c r="O46">
        <v>1116</v>
      </c>
      <c r="P46">
        <v>44.13</v>
      </c>
      <c r="Q46">
        <v>794.34</v>
      </c>
      <c r="R46">
        <v>321.66000000000003</v>
      </c>
      <c r="S46">
        <v>91.14</v>
      </c>
      <c r="T46">
        <v>10</v>
      </c>
      <c r="U46">
        <v>3.7999999999999999E-2</v>
      </c>
      <c r="V46" s="2">
        <f t="shared" si="0"/>
        <v>44927</v>
      </c>
      <c r="W46" t="str">
        <f t="shared" si="1"/>
        <v>2023-01</v>
      </c>
      <c r="X46" t="str">
        <f t="shared" ca="1" si="2"/>
        <v>Out</v>
      </c>
      <c r="Y46" t="str">
        <f t="shared" ca="1" si="3"/>
        <v>YTD</v>
      </c>
    </row>
    <row r="47" spans="1:25" x14ac:dyDescent="0.2">
      <c r="A47" t="s">
        <v>123</v>
      </c>
      <c r="B47" s="2">
        <v>45259</v>
      </c>
      <c r="C47">
        <v>2023</v>
      </c>
      <c r="D47" t="s">
        <v>50</v>
      </c>
      <c r="E47" t="s">
        <v>64</v>
      </c>
      <c r="F47">
        <v>11</v>
      </c>
      <c r="G47" t="s">
        <v>57</v>
      </c>
      <c r="H47" t="s">
        <v>73</v>
      </c>
      <c r="I47" t="s">
        <v>39</v>
      </c>
      <c r="J47" t="s">
        <v>35</v>
      </c>
      <c r="K47" t="s">
        <v>69</v>
      </c>
      <c r="L47" t="s">
        <v>42</v>
      </c>
      <c r="M47">
        <v>13</v>
      </c>
      <c r="N47">
        <v>484.65</v>
      </c>
      <c r="O47">
        <v>6300.45</v>
      </c>
      <c r="P47">
        <v>239.79</v>
      </c>
      <c r="Q47">
        <v>3117.27</v>
      </c>
      <c r="R47">
        <v>3183.18</v>
      </c>
      <c r="S47">
        <v>508.17</v>
      </c>
      <c r="T47">
        <v>5</v>
      </c>
      <c r="U47">
        <v>7.0000000000000001E-3</v>
      </c>
      <c r="V47" s="2">
        <f t="shared" si="0"/>
        <v>45231</v>
      </c>
      <c r="W47" t="str">
        <f t="shared" si="1"/>
        <v>2023-11</v>
      </c>
      <c r="X47" t="str">
        <f t="shared" ca="1" si="2"/>
        <v>Out</v>
      </c>
      <c r="Y47" t="str">
        <f t="shared" ca="1" si="3"/>
        <v/>
      </c>
    </row>
    <row r="48" spans="1:25" x14ac:dyDescent="0.2">
      <c r="A48" t="s">
        <v>124</v>
      </c>
      <c r="B48" s="2">
        <v>45070</v>
      </c>
      <c r="C48">
        <v>2023</v>
      </c>
      <c r="D48" t="s">
        <v>44</v>
      </c>
      <c r="E48" t="s">
        <v>45</v>
      </c>
      <c r="F48">
        <v>5</v>
      </c>
      <c r="G48" t="s">
        <v>24</v>
      </c>
      <c r="H48" t="s">
        <v>25</v>
      </c>
      <c r="I48" t="s">
        <v>26</v>
      </c>
      <c r="J48" t="s">
        <v>40</v>
      </c>
      <c r="K48" t="s">
        <v>41</v>
      </c>
      <c r="L48" t="s">
        <v>37</v>
      </c>
      <c r="M48">
        <v>15</v>
      </c>
      <c r="N48">
        <v>1650</v>
      </c>
      <c r="O48">
        <v>24750</v>
      </c>
      <c r="P48">
        <v>1023.97</v>
      </c>
      <c r="Q48">
        <v>15359.55</v>
      </c>
      <c r="R48">
        <v>9390.4500000000007</v>
      </c>
      <c r="S48">
        <v>876.66</v>
      </c>
      <c r="T48">
        <v>0</v>
      </c>
      <c r="U48">
        <v>7.5999999999999998E-2</v>
      </c>
      <c r="V48" s="2">
        <f t="shared" si="0"/>
        <v>45047</v>
      </c>
      <c r="W48" t="str">
        <f t="shared" si="1"/>
        <v>2023-05</v>
      </c>
      <c r="X48" t="str">
        <f t="shared" ca="1" si="2"/>
        <v>Out</v>
      </c>
      <c r="Y48" t="str">
        <f t="shared" ca="1" si="3"/>
        <v>YTD</v>
      </c>
    </row>
    <row r="49" spans="1:25" x14ac:dyDescent="0.2">
      <c r="A49" t="s">
        <v>125</v>
      </c>
      <c r="B49" s="2">
        <v>44987</v>
      </c>
      <c r="C49">
        <v>2023</v>
      </c>
      <c r="D49" t="s">
        <v>31</v>
      </c>
      <c r="E49" t="s">
        <v>55</v>
      </c>
      <c r="F49">
        <v>3</v>
      </c>
      <c r="G49" t="s">
        <v>57</v>
      </c>
      <c r="H49" t="s">
        <v>80</v>
      </c>
      <c r="I49" t="s">
        <v>68</v>
      </c>
      <c r="J49" t="s">
        <v>27</v>
      </c>
      <c r="K49" t="s">
        <v>28</v>
      </c>
      <c r="L49" t="s">
        <v>42</v>
      </c>
      <c r="M49">
        <v>18</v>
      </c>
      <c r="N49">
        <v>360</v>
      </c>
      <c r="O49">
        <v>6480</v>
      </c>
      <c r="P49">
        <v>236.45</v>
      </c>
      <c r="Q49">
        <v>4256.1000000000004</v>
      </c>
      <c r="R49">
        <v>2223.9</v>
      </c>
      <c r="S49">
        <v>468.45</v>
      </c>
      <c r="T49">
        <v>0</v>
      </c>
      <c r="U49">
        <v>1.9E-2</v>
      </c>
      <c r="V49" s="2">
        <f t="shared" si="0"/>
        <v>44986</v>
      </c>
      <c r="W49" t="str">
        <f t="shared" si="1"/>
        <v>2023-03</v>
      </c>
      <c r="X49" t="str">
        <f t="shared" ca="1" si="2"/>
        <v>Out</v>
      </c>
      <c r="Y49" t="str">
        <f t="shared" ca="1" si="3"/>
        <v>YTD</v>
      </c>
    </row>
    <row r="50" spans="1:25" x14ac:dyDescent="0.2">
      <c r="A50" t="s">
        <v>126</v>
      </c>
      <c r="B50" s="2">
        <v>45141</v>
      </c>
      <c r="C50">
        <v>2023</v>
      </c>
      <c r="D50" t="s">
        <v>22</v>
      </c>
      <c r="E50" t="s">
        <v>23</v>
      </c>
      <c r="F50">
        <v>8</v>
      </c>
      <c r="G50" t="s">
        <v>1581</v>
      </c>
      <c r="H50" t="s">
        <v>75</v>
      </c>
      <c r="I50" t="s">
        <v>26</v>
      </c>
      <c r="J50" t="s">
        <v>65</v>
      </c>
      <c r="K50" t="s">
        <v>106</v>
      </c>
      <c r="L50" t="s">
        <v>29</v>
      </c>
      <c r="M50">
        <v>7</v>
      </c>
      <c r="N50">
        <v>169</v>
      </c>
      <c r="O50">
        <v>1183</v>
      </c>
      <c r="P50">
        <v>122.11</v>
      </c>
      <c r="Q50">
        <v>854.77</v>
      </c>
      <c r="R50">
        <v>328.23</v>
      </c>
      <c r="S50">
        <v>123.5</v>
      </c>
      <c r="T50">
        <v>0</v>
      </c>
      <c r="U50">
        <v>5.0000000000000001E-3</v>
      </c>
      <c r="V50" s="2">
        <f t="shared" si="0"/>
        <v>45139</v>
      </c>
      <c r="W50" t="str">
        <f t="shared" si="1"/>
        <v>2023-08</v>
      </c>
      <c r="X50" t="str">
        <f t="shared" ca="1" si="2"/>
        <v>Out</v>
      </c>
      <c r="Y50" t="str">
        <f t="shared" ca="1" si="3"/>
        <v/>
      </c>
    </row>
    <row r="51" spans="1:25" x14ac:dyDescent="0.2">
      <c r="A51" t="s">
        <v>127</v>
      </c>
      <c r="B51" s="2">
        <v>45191</v>
      </c>
      <c r="C51">
        <v>2023</v>
      </c>
      <c r="D51" t="s">
        <v>22</v>
      </c>
      <c r="E51" t="s">
        <v>82</v>
      </c>
      <c r="F51">
        <v>9</v>
      </c>
      <c r="G51" t="s">
        <v>33</v>
      </c>
      <c r="H51" t="s">
        <v>34</v>
      </c>
      <c r="I51" t="s">
        <v>59</v>
      </c>
      <c r="J51" t="s">
        <v>47</v>
      </c>
      <c r="K51" t="s">
        <v>62</v>
      </c>
      <c r="L51" t="s">
        <v>29</v>
      </c>
      <c r="M51">
        <v>10</v>
      </c>
      <c r="N51">
        <v>1324</v>
      </c>
      <c r="O51">
        <v>13240</v>
      </c>
      <c r="P51">
        <v>769.68</v>
      </c>
      <c r="Q51">
        <v>7696.8</v>
      </c>
      <c r="R51">
        <v>5543.2</v>
      </c>
      <c r="S51">
        <v>1109.82</v>
      </c>
      <c r="T51">
        <v>10</v>
      </c>
      <c r="U51">
        <v>5.8999999999999997E-2</v>
      </c>
      <c r="V51" s="2">
        <f t="shared" si="0"/>
        <v>45170</v>
      </c>
      <c r="W51" t="str">
        <f t="shared" si="1"/>
        <v>2023-09</v>
      </c>
      <c r="X51" t="str">
        <f t="shared" ca="1" si="2"/>
        <v>Out</v>
      </c>
      <c r="Y51" t="str">
        <f t="shared" ca="1" si="3"/>
        <v/>
      </c>
    </row>
    <row r="52" spans="1:25" x14ac:dyDescent="0.2">
      <c r="A52" t="s">
        <v>128</v>
      </c>
      <c r="B52" s="2">
        <v>45074</v>
      </c>
      <c r="C52">
        <v>2023</v>
      </c>
      <c r="D52" t="s">
        <v>44</v>
      </c>
      <c r="E52" t="s">
        <v>45</v>
      </c>
      <c r="F52">
        <v>5</v>
      </c>
      <c r="G52" t="s">
        <v>24</v>
      </c>
      <c r="H52" t="s">
        <v>46</v>
      </c>
      <c r="I52" t="s">
        <v>26</v>
      </c>
      <c r="J52" t="s">
        <v>40</v>
      </c>
      <c r="K52" t="s">
        <v>93</v>
      </c>
      <c r="L52" t="s">
        <v>42</v>
      </c>
      <c r="M52">
        <v>9</v>
      </c>
      <c r="N52">
        <v>2211</v>
      </c>
      <c r="O52">
        <v>19899</v>
      </c>
      <c r="P52">
        <v>1602.58</v>
      </c>
      <c r="Q52">
        <v>14423.22</v>
      </c>
      <c r="R52">
        <v>5475.78</v>
      </c>
      <c r="S52">
        <v>922</v>
      </c>
      <c r="T52">
        <v>15</v>
      </c>
      <c r="U52">
        <v>3.5000000000000003E-2</v>
      </c>
      <c r="V52" s="2">
        <f t="shared" si="0"/>
        <v>45047</v>
      </c>
      <c r="W52" t="str">
        <f t="shared" si="1"/>
        <v>2023-05</v>
      </c>
      <c r="X52" t="str">
        <f t="shared" ca="1" si="2"/>
        <v>Out</v>
      </c>
      <c r="Y52" t="str">
        <f t="shared" ca="1" si="3"/>
        <v>YTD</v>
      </c>
    </row>
    <row r="53" spans="1:25" x14ac:dyDescent="0.2">
      <c r="A53" t="s">
        <v>129</v>
      </c>
      <c r="B53" s="2">
        <v>45569</v>
      </c>
      <c r="C53">
        <v>2024</v>
      </c>
      <c r="D53" t="s">
        <v>50</v>
      </c>
      <c r="E53" t="s">
        <v>86</v>
      </c>
      <c r="F53">
        <v>10</v>
      </c>
      <c r="G53" t="s">
        <v>24</v>
      </c>
      <c r="H53" t="s">
        <v>25</v>
      </c>
      <c r="I53" t="s">
        <v>39</v>
      </c>
      <c r="J53" t="s">
        <v>35</v>
      </c>
      <c r="K53" t="s">
        <v>53</v>
      </c>
      <c r="L53" t="s">
        <v>37</v>
      </c>
      <c r="M53">
        <v>4</v>
      </c>
      <c r="N53">
        <v>1264</v>
      </c>
      <c r="O53">
        <v>5056</v>
      </c>
      <c r="P53">
        <v>820.05</v>
      </c>
      <c r="Q53">
        <v>3280.2</v>
      </c>
      <c r="R53">
        <v>1775.8</v>
      </c>
      <c r="S53">
        <v>333.9</v>
      </c>
      <c r="T53">
        <v>15</v>
      </c>
      <c r="U53">
        <v>3.0000000000000001E-3</v>
      </c>
      <c r="V53" s="2">
        <f t="shared" si="0"/>
        <v>45566</v>
      </c>
      <c r="W53" t="str">
        <f t="shared" si="1"/>
        <v>2024-10</v>
      </c>
      <c r="X53" t="str">
        <f t="shared" ca="1" si="2"/>
        <v>Out</v>
      </c>
      <c r="Y53" t="str">
        <f t="shared" ca="1" si="3"/>
        <v/>
      </c>
    </row>
    <row r="54" spans="1:25" x14ac:dyDescent="0.2">
      <c r="A54" t="s">
        <v>130</v>
      </c>
      <c r="B54" s="2">
        <v>44742</v>
      </c>
      <c r="C54">
        <v>2022</v>
      </c>
      <c r="D54" t="s">
        <v>44</v>
      </c>
      <c r="E54" t="s">
        <v>112</v>
      </c>
      <c r="F54">
        <v>6</v>
      </c>
      <c r="G54" t="s">
        <v>1580</v>
      </c>
      <c r="H54" t="s">
        <v>71</v>
      </c>
      <c r="I54" t="s">
        <v>39</v>
      </c>
      <c r="J54" t="s">
        <v>47</v>
      </c>
      <c r="K54" t="s">
        <v>62</v>
      </c>
      <c r="L54" t="s">
        <v>29</v>
      </c>
      <c r="M54">
        <v>1</v>
      </c>
      <c r="N54">
        <v>1449.9</v>
      </c>
      <c r="O54">
        <v>1449.9</v>
      </c>
      <c r="P54">
        <v>877.96</v>
      </c>
      <c r="Q54">
        <v>877.96</v>
      </c>
      <c r="R54">
        <v>571.94000000000005</v>
      </c>
      <c r="S54">
        <v>124.75</v>
      </c>
      <c r="T54">
        <v>10</v>
      </c>
      <c r="U54">
        <v>0.05</v>
      </c>
      <c r="V54" s="2">
        <f t="shared" si="0"/>
        <v>44713</v>
      </c>
      <c r="W54" t="str">
        <f t="shared" si="1"/>
        <v>2022-06</v>
      </c>
      <c r="X54" t="str">
        <f t="shared" ca="1" si="2"/>
        <v>Out</v>
      </c>
      <c r="Y54" t="str">
        <f t="shared" ca="1" si="3"/>
        <v/>
      </c>
    </row>
    <row r="55" spans="1:25" x14ac:dyDescent="0.2">
      <c r="A55" t="s">
        <v>131</v>
      </c>
      <c r="B55" s="2">
        <v>44667</v>
      </c>
      <c r="C55">
        <v>2022</v>
      </c>
      <c r="D55" t="s">
        <v>44</v>
      </c>
      <c r="E55" t="s">
        <v>79</v>
      </c>
      <c r="F55">
        <v>4</v>
      </c>
      <c r="G55" t="s">
        <v>57</v>
      </c>
      <c r="H55" t="s">
        <v>80</v>
      </c>
      <c r="I55" t="s">
        <v>26</v>
      </c>
      <c r="J55" t="s">
        <v>65</v>
      </c>
      <c r="K55" t="s">
        <v>132</v>
      </c>
      <c r="L55" t="s">
        <v>29</v>
      </c>
      <c r="M55">
        <v>16</v>
      </c>
      <c r="N55">
        <v>91</v>
      </c>
      <c r="O55">
        <v>1456</v>
      </c>
      <c r="P55">
        <v>55.99</v>
      </c>
      <c r="Q55">
        <v>895.84</v>
      </c>
      <c r="R55">
        <v>560.16</v>
      </c>
      <c r="S55">
        <v>116.05</v>
      </c>
      <c r="T55">
        <v>0</v>
      </c>
      <c r="U55">
        <v>1.7999999999999999E-2</v>
      </c>
      <c r="V55" s="2">
        <f t="shared" si="0"/>
        <v>44652</v>
      </c>
      <c r="W55" t="str">
        <f t="shared" si="1"/>
        <v>2022-04</v>
      </c>
      <c r="X55" t="str">
        <f t="shared" ca="1" si="2"/>
        <v>Out</v>
      </c>
      <c r="Y55" t="str">
        <f t="shared" ca="1" si="3"/>
        <v>YTD</v>
      </c>
    </row>
    <row r="56" spans="1:25" x14ac:dyDescent="0.2">
      <c r="A56" t="s">
        <v>133</v>
      </c>
      <c r="B56" s="2">
        <v>44794</v>
      </c>
      <c r="C56">
        <v>2022</v>
      </c>
      <c r="D56" t="s">
        <v>22</v>
      </c>
      <c r="E56" t="s">
        <v>23</v>
      </c>
      <c r="F56">
        <v>8</v>
      </c>
      <c r="G56" t="s">
        <v>1581</v>
      </c>
      <c r="H56" t="s">
        <v>75</v>
      </c>
      <c r="I56" t="s">
        <v>26</v>
      </c>
      <c r="J56" t="s">
        <v>35</v>
      </c>
      <c r="K56" t="s">
        <v>36</v>
      </c>
      <c r="L56" t="s">
        <v>37</v>
      </c>
      <c r="M56">
        <v>17</v>
      </c>
      <c r="N56">
        <v>1217</v>
      </c>
      <c r="O56">
        <v>20689</v>
      </c>
      <c r="P56">
        <v>714.42</v>
      </c>
      <c r="Q56">
        <v>12145.14</v>
      </c>
      <c r="R56">
        <v>8543.86</v>
      </c>
      <c r="S56">
        <v>889.99</v>
      </c>
      <c r="T56">
        <v>0</v>
      </c>
      <c r="U56">
        <v>7.3999999999999996E-2</v>
      </c>
      <c r="V56" s="2">
        <f t="shared" si="0"/>
        <v>44774</v>
      </c>
      <c r="W56" t="str">
        <f t="shared" si="1"/>
        <v>2022-08</v>
      </c>
      <c r="X56" t="str">
        <f t="shared" ca="1" si="2"/>
        <v>Out</v>
      </c>
      <c r="Y56" t="str">
        <f t="shared" ca="1" si="3"/>
        <v/>
      </c>
    </row>
    <row r="57" spans="1:25" x14ac:dyDescent="0.2">
      <c r="A57" t="s">
        <v>134</v>
      </c>
      <c r="B57" s="2">
        <v>45602</v>
      </c>
      <c r="C57">
        <v>2024</v>
      </c>
      <c r="D57" t="s">
        <v>50</v>
      </c>
      <c r="E57" t="s">
        <v>64</v>
      </c>
      <c r="F57">
        <v>11</v>
      </c>
      <c r="G57" t="s">
        <v>57</v>
      </c>
      <c r="H57" t="s">
        <v>73</v>
      </c>
      <c r="I57" t="s">
        <v>39</v>
      </c>
      <c r="J57" t="s">
        <v>35</v>
      </c>
      <c r="K57" t="s">
        <v>53</v>
      </c>
      <c r="L57" t="s">
        <v>29</v>
      </c>
      <c r="M57">
        <v>9</v>
      </c>
      <c r="N57">
        <v>1960.2</v>
      </c>
      <c r="O57">
        <v>17641.8</v>
      </c>
      <c r="P57">
        <v>1390.92</v>
      </c>
      <c r="Q57">
        <v>12518.28</v>
      </c>
      <c r="R57">
        <v>5123.5200000000004</v>
      </c>
      <c r="S57">
        <v>1238.26</v>
      </c>
      <c r="T57">
        <v>10</v>
      </c>
      <c r="U57">
        <v>2.8000000000000001E-2</v>
      </c>
      <c r="V57" s="2">
        <f t="shared" si="0"/>
        <v>45597</v>
      </c>
      <c r="W57" t="str">
        <f t="shared" si="1"/>
        <v>2024-11</v>
      </c>
      <c r="X57" t="str">
        <f t="shared" ca="1" si="2"/>
        <v>Out</v>
      </c>
      <c r="Y57" t="str">
        <f t="shared" ca="1" si="3"/>
        <v/>
      </c>
    </row>
    <row r="58" spans="1:25" x14ac:dyDescent="0.2">
      <c r="A58" t="s">
        <v>135</v>
      </c>
      <c r="B58" s="2">
        <v>45334</v>
      </c>
      <c r="C58">
        <v>2024</v>
      </c>
      <c r="D58" t="s">
        <v>31</v>
      </c>
      <c r="E58" t="s">
        <v>32</v>
      </c>
      <c r="F58">
        <v>2</v>
      </c>
      <c r="G58" t="s">
        <v>1581</v>
      </c>
      <c r="H58" t="s">
        <v>97</v>
      </c>
      <c r="I58" t="s">
        <v>26</v>
      </c>
      <c r="J58" t="s">
        <v>27</v>
      </c>
      <c r="K58" t="s">
        <v>110</v>
      </c>
      <c r="L58" t="s">
        <v>37</v>
      </c>
      <c r="M58">
        <v>8</v>
      </c>
      <c r="N58">
        <v>244</v>
      </c>
      <c r="O58">
        <v>1952</v>
      </c>
      <c r="P58">
        <v>138.06</v>
      </c>
      <c r="Q58">
        <v>1104.48</v>
      </c>
      <c r="R58">
        <v>847.52</v>
      </c>
      <c r="S58">
        <v>175.16</v>
      </c>
      <c r="T58">
        <v>0</v>
      </c>
      <c r="U58">
        <v>0.04</v>
      </c>
      <c r="V58" s="2">
        <f t="shared" si="0"/>
        <v>45323</v>
      </c>
      <c r="W58" t="str">
        <f t="shared" si="1"/>
        <v>2024-02</v>
      </c>
      <c r="X58" t="str">
        <f t="shared" ca="1" si="2"/>
        <v>Out</v>
      </c>
      <c r="Y58" t="str">
        <f t="shared" ca="1" si="3"/>
        <v>YTD</v>
      </c>
    </row>
    <row r="59" spans="1:25" x14ac:dyDescent="0.2">
      <c r="A59" t="s">
        <v>136</v>
      </c>
      <c r="B59" s="2">
        <v>44637</v>
      </c>
      <c r="C59">
        <v>2022</v>
      </c>
      <c r="D59" t="s">
        <v>31</v>
      </c>
      <c r="E59" t="s">
        <v>55</v>
      </c>
      <c r="F59">
        <v>3</v>
      </c>
      <c r="G59" t="s">
        <v>57</v>
      </c>
      <c r="H59" t="s">
        <v>58</v>
      </c>
      <c r="I59" t="s">
        <v>39</v>
      </c>
      <c r="J59" t="s">
        <v>47</v>
      </c>
      <c r="K59" t="s">
        <v>62</v>
      </c>
      <c r="L59" t="s">
        <v>42</v>
      </c>
      <c r="M59">
        <v>17</v>
      </c>
      <c r="N59">
        <v>1435</v>
      </c>
      <c r="O59">
        <v>24395</v>
      </c>
      <c r="P59">
        <v>677.96</v>
      </c>
      <c r="Q59">
        <v>11525.32</v>
      </c>
      <c r="R59">
        <v>12869.68</v>
      </c>
      <c r="S59">
        <v>2447.73</v>
      </c>
      <c r="T59">
        <v>5</v>
      </c>
      <c r="U59">
        <v>2.7E-2</v>
      </c>
      <c r="V59" s="2">
        <f t="shared" si="0"/>
        <v>44621</v>
      </c>
      <c r="W59" t="str">
        <f t="shared" si="1"/>
        <v>2022-03</v>
      </c>
      <c r="X59" t="str">
        <f t="shared" ca="1" si="2"/>
        <v>Out</v>
      </c>
      <c r="Y59" t="str">
        <f t="shared" ca="1" si="3"/>
        <v>YTD</v>
      </c>
    </row>
    <row r="60" spans="1:25" x14ac:dyDescent="0.2">
      <c r="A60" t="s">
        <v>137</v>
      </c>
      <c r="B60" s="2">
        <v>45376</v>
      </c>
      <c r="C60">
        <v>2024</v>
      </c>
      <c r="D60" t="s">
        <v>31</v>
      </c>
      <c r="E60" t="s">
        <v>55</v>
      </c>
      <c r="F60">
        <v>3</v>
      </c>
      <c r="G60" t="s">
        <v>24</v>
      </c>
      <c r="H60" t="s">
        <v>25</v>
      </c>
      <c r="I60" t="s">
        <v>59</v>
      </c>
      <c r="J60" t="s">
        <v>65</v>
      </c>
      <c r="K60" t="s">
        <v>106</v>
      </c>
      <c r="L60" t="s">
        <v>29</v>
      </c>
      <c r="M60">
        <v>16</v>
      </c>
      <c r="N60">
        <v>47</v>
      </c>
      <c r="O60">
        <v>752</v>
      </c>
      <c r="P60">
        <v>35.21</v>
      </c>
      <c r="Q60">
        <v>563.36</v>
      </c>
      <c r="R60">
        <v>188.64</v>
      </c>
      <c r="S60">
        <v>73.099999999999994</v>
      </c>
      <c r="T60">
        <v>10</v>
      </c>
      <c r="U60">
        <v>7.8E-2</v>
      </c>
      <c r="V60" s="2">
        <f t="shared" si="0"/>
        <v>45352</v>
      </c>
      <c r="W60" t="str">
        <f t="shared" si="1"/>
        <v>2024-03</v>
      </c>
      <c r="X60" t="str">
        <f t="shared" ca="1" si="2"/>
        <v>Out</v>
      </c>
      <c r="Y60" t="str">
        <f t="shared" ca="1" si="3"/>
        <v>YTD</v>
      </c>
    </row>
    <row r="61" spans="1:25" x14ac:dyDescent="0.2">
      <c r="A61" t="s">
        <v>138</v>
      </c>
      <c r="B61" s="2">
        <v>44767</v>
      </c>
      <c r="C61">
        <v>2022</v>
      </c>
      <c r="D61" t="s">
        <v>22</v>
      </c>
      <c r="E61" t="s">
        <v>119</v>
      </c>
      <c r="F61">
        <v>7</v>
      </c>
      <c r="G61" t="s">
        <v>1581</v>
      </c>
      <c r="H61" t="s">
        <v>75</v>
      </c>
      <c r="I61" t="s">
        <v>39</v>
      </c>
      <c r="J61" t="s">
        <v>47</v>
      </c>
      <c r="K61" t="s">
        <v>48</v>
      </c>
      <c r="L61" t="s">
        <v>37</v>
      </c>
      <c r="M61">
        <v>2</v>
      </c>
      <c r="N61">
        <v>990</v>
      </c>
      <c r="O61">
        <v>1980</v>
      </c>
      <c r="P61">
        <v>518.03</v>
      </c>
      <c r="Q61">
        <v>1036.06</v>
      </c>
      <c r="R61">
        <v>943.94</v>
      </c>
      <c r="S61">
        <v>132.83000000000001</v>
      </c>
      <c r="T61">
        <v>0</v>
      </c>
      <c r="U61">
        <v>1.4E-2</v>
      </c>
      <c r="V61" s="2">
        <f t="shared" si="0"/>
        <v>44743</v>
      </c>
      <c r="W61" t="str">
        <f t="shared" si="1"/>
        <v>2022-07</v>
      </c>
      <c r="X61" t="str">
        <f t="shared" ca="1" si="2"/>
        <v>Out</v>
      </c>
      <c r="Y61" t="str">
        <f t="shared" ca="1" si="3"/>
        <v/>
      </c>
    </row>
    <row r="62" spans="1:25" x14ac:dyDescent="0.2">
      <c r="A62" t="s">
        <v>139</v>
      </c>
      <c r="B62" s="2">
        <v>44723</v>
      </c>
      <c r="C62">
        <v>2022</v>
      </c>
      <c r="D62" t="s">
        <v>44</v>
      </c>
      <c r="E62" t="s">
        <v>112</v>
      </c>
      <c r="F62">
        <v>6</v>
      </c>
      <c r="G62" t="s">
        <v>33</v>
      </c>
      <c r="H62" t="s">
        <v>34</v>
      </c>
      <c r="I62" t="s">
        <v>26</v>
      </c>
      <c r="J62" t="s">
        <v>35</v>
      </c>
      <c r="K62" t="s">
        <v>36</v>
      </c>
      <c r="L62" t="s">
        <v>42</v>
      </c>
      <c r="M62">
        <v>8</v>
      </c>
      <c r="N62">
        <v>1071.9000000000001</v>
      </c>
      <c r="O62">
        <v>8575.2000000000007</v>
      </c>
      <c r="P62">
        <v>696.79</v>
      </c>
      <c r="Q62">
        <v>5574.32</v>
      </c>
      <c r="R62">
        <v>3000.88</v>
      </c>
      <c r="S62">
        <v>951</v>
      </c>
      <c r="T62">
        <v>10</v>
      </c>
      <c r="U62">
        <v>7.1999999999999995E-2</v>
      </c>
      <c r="V62" s="2">
        <f t="shared" si="0"/>
        <v>44713</v>
      </c>
      <c r="W62" t="str">
        <f t="shared" si="1"/>
        <v>2022-06</v>
      </c>
      <c r="X62" t="str">
        <f t="shared" ca="1" si="2"/>
        <v>Out</v>
      </c>
      <c r="Y62" t="str">
        <f t="shared" ca="1" si="3"/>
        <v/>
      </c>
    </row>
    <row r="63" spans="1:25" x14ac:dyDescent="0.2">
      <c r="A63" t="s">
        <v>140</v>
      </c>
      <c r="B63" s="2">
        <v>44885</v>
      </c>
      <c r="C63">
        <v>2022</v>
      </c>
      <c r="D63" t="s">
        <v>50</v>
      </c>
      <c r="E63" t="s">
        <v>64</v>
      </c>
      <c r="F63">
        <v>11</v>
      </c>
      <c r="G63" t="s">
        <v>24</v>
      </c>
      <c r="H63" t="s">
        <v>25</v>
      </c>
      <c r="I63" t="s">
        <v>39</v>
      </c>
      <c r="J63" t="s">
        <v>40</v>
      </c>
      <c r="K63" t="s">
        <v>41</v>
      </c>
      <c r="L63" t="s">
        <v>29</v>
      </c>
      <c r="M63">
        <v>14</v>
      </c>
      <c r="N63">
        <v>2666.25</v>
      </c>
      <c r="O63">
        <v>37327.5</v>
      </c>
      <c r="P63">
        <v>1882.37</v>
      </c>
      <c r="Q63">
        <v>26353.18</v>
      </c>
      <c r="R63">
        <v>10974.32</v>
      </c>
      <c r="S63">
        <v>1478.12</v>
      </c>
      <c r="T63">
        <v>10</v>
      </c>
      <c r="U63">
        <v>4.5999999999999999E-2</v>
      </c>
      <c r="V63" s="2">
        <f t="shared" si="0"/>
        <v>44866</v>
      </c>
      <c r="W63" t="str">
        <f t="shared" si="1"/>
        <v>2022-11</v>
      </c>
      <c r="X63" t="str">
        <f t="shared" ca="1" si="2"/>
        <v>Out</v>
      </c>
      <c r="Y63" t="str">
        <f t="shared" ca="1" si="3"/>
        <v/>
      </c>
    </row>
    <row r="64" spans="1:25" x14ac:dyDescent="0.2">
      <c r="A64" t="s">
        <v>141</v>
      </c>
      <c r="B64" s="2">
        <v>45167</v>
      </c>
      <c r="C64">
        <v>2023</v>
      </c>
      <c r="D64" t="s">
        <v>22</v>
      </c>
      <c r="E64" t="s">
        <v>23</v>
      </c>
      <c r="F64">
        <v>8</v>
      </c>
      <c r="G64" t="s">
        <v>1580</v>
      </c>
      <c r="H64" t="s">
        <v>87</v>
      </c>
      <c r="I64" t="s">
        <v>59</v>
      </c>
      <c r="J64" t="s">
        <v>65</v>
      </c>
      <c r="K64" t="s">
        <v>66</v>
      </c>
      <c r="L64" t="s">
        <v>29</v>
      </c>
      <c r="M64">
        <v>2</v>
      </c>
      <c r="N64">
        <v>157</v>
      </c>
      <c r="O64">
        <v>314</v>
      </c>
      <c r="P64">
        <v>99.24</v>
      </c>
      <c r="Q64">
        <v>198.48</v>
      </c>
      <c r="R64">
        <v>115.52</v>
      </c>
      <c r="S64">
        <v>19.38</v>
      </c>
      <c r="T64">
        <v>0</v>
      </c>
      <c r="U64">
        <v>0.05</v>
      </c>
      <c r="V64" s="2">
        <f t="shared" si="0"/>
        <v>45139</v>
      </c>
      <c r="W64" t="str">
        <f t="shared" si="1"/>
        <v>2023-08</v>
      </c>
      <c r="X64" t="str">
        <f t="shared" ca="1" si="2"/>
        <v>Out</v>
      </c>
      <c r="Y64" t="str">
        <f t="shared" ca="1" si="3"/>
        <v/>
      </c>
    </row>
    <row r="65" spans="1:25" x14ac:dyDescent="0.2">
      <c r="A65" t="s">
        <v>142</v>
      </c>
      <c r="B65" s="2">
        <v>44842</v>
      </c>
      <c r="C65">
        <v>2022</v>
      </c>
      <c r="D65" t="s">
        <v>50</v>
      </c>
      <c r="E65" t="s">
        <v>86</v>
      </c>
      <c r="F65">
        <v>10</v>
      </c>
      <c r="G65" t="s">
        <v>24</v>
      </c>
      <c r="H65" t="s">
        <v>46</v>
      </c>
      <c r="I65" t="s">
        <v>39</v>
      </c>
      <c r="J65" t="s">
        <v>35</v>
      </c>
      <c r="K65" t="s">
        <v>69</v>
      </c>
      <c r="L65" t="s">
        <v>29</v>
      </c>
      <c r="M65">
        <v>12</v>
      </c>
      <c r="N65">
        <v>919</v>
      </c>
      <c r="O65">
        <v>11028</v>
      </c>
      <c r="P65">
        <v>461.97</v>
      </c>
      <c r="Q65">
        <v>5543.64</v>
      </c>
      <c r="R65">
        <v>5484.36</v>
      </c>
      <c r="S65">
        <v>462.01</v>
      </c>
      <c r="T65">
        <v>15</v>
      </c>
      <c r="U65">
        <v>7.0000000000000007E-2</v>
      </c>
      <c r="V65" s="2">
        <f t="shared" si="0"/>
        <v>44835</v>
      </c>
      <c r="W65" t="str">
        <f t="shared" si="1"/>
        <v>2022-10</v>
      </c>
      <c r="X65" t="str">
        <f t="shared" ca="1" si="2"/>
        <v>Out</v>
      </c>
      <c r="Y65" t="str">
        <f t="shared" ca="1" si="3"/>
        <v/>
      </c>
    </row>
    <row r="66" spans="1:25" x14ac:dyDescent="0.2">
      <c r="A66" t="s">
        <v>143</v>
      </c>
      <c r="B66" s="2">
        <v>45311</v>
      </c>
      <c r="C66">
        <v>2024</v>
      </c>
      <c r="D66" t="s">
        <v>31</v>
      </c>
      <c r="E66" t="s">
        <v>61</v>
      </c>
      <c r="F66">
        <v>1</v>
      </c>
      <c r="G66" t="s">
        <v>33</v>
      </c>
      <c r="H66" t="s">
        <v>34</v>
      </c>
      <c r="I66" t="s">
        <v>26</v>
      </c>
      <c r="J66" t="s">
        <v>65</v>
      </c>
      <c r="K66" t="s">
        <v>132</v>
      </c>
      <c r="L66" t="s">
        <v>37</v>
      </c>
      <c r="M66">
        <v>11</v>
      </c>
      <c r="N66">
        <v>49</v>
      </c>
      <c r="O66">
        <v>539</v>
      </c>
      <c r="P66">
        <v>34.69</v>
      </c>
      <c r="Q66">
        <v>381.59</v>
      </c>
      <c r="R66">
        <v>157.41</v>
      </c>
      <c r="S66">
        <v>51.3</v>
      </c>
      <c r="T66">
        <v>10</v>
      </c>
      <c r="U66">
        <v>7.6999999999999999E-2</v>
      </c>
      <c r="V66" s="2">
        <f t="shared" si="0"/>
        <v>45292</v>
      </c>
      <c r="W66" t="str">
        <f t="shared" si="1"/>
        <v>2024-01</v>
      </c>
      <c r="X66" t="str">
        <f t="shared" ca="1" si="2"/>
        <v>Out</v>
      </c>
      <c r="Y66" t="str">
        <f t="shared" ca="1" si="3"/>
        <v>YTD</v>
      </c>
    </row>
    <row r="67" spans="1:25" x14ac:dyDescent="0.2">
      <c r="A67" t="s">
        <v>144</v>
      </c>
      <c r="B67" s="2">
        <v>45311</v>
      </c>
      <c r="C67">
        <v>2024</v>
      </c>
      <c r="D67" t="s">
        <v>31</v>
      </c>
      <c r="E67" t="s">
        <v>61</v>
      </c>
      <c r="F67">
        <v>1</v>
      </c>
      <c r="G67" t="s">
        <v>24</v>
      </c>
      <c r="H67" t="s">
        <v>25</v>
      </c>
      <c r="I67" t="s">
        <v>68</v>
      </c>
      <c r="J67" t="s">
        <v>65</v>
      </c>
      <c r="K67" t="s">
        <v>106</v>
      </c>
      <c r="L67" t="s">
        <v>42</v>
      </c>
      <c r="M67">
        <v>15</v>
      </c>
      <c r="N67">
        <v>97</v>
      </c>
      <c r="O67">
        <v>1455</v>
      </c>
      <c r="P67">
        <v>67.58</v>
      </c>
      <c r="Q67">
        <v>1013.7</v>
      </c>
      <c r="R67">
        <v>441.3</v>
      </c>
      <c r="S67">
        <v>166.78</v>
      </c>
      <c r="T67">
        <v>0</v>
      </c>
      <c r="U67">
        <v>5.3999999999999999E-2</v>
      </c>
      <c r="V67" s="2">
        <f t="shared" ref="V67:V130" si="4">DATE(YEAR(B67),MONTH(B67),1)</f>
        <v>45292</v>
      </c>
      <c r="W67" t="str">
        <f t="shared" ref="W67:W130" si="5">TEXT(B67,"YYYY-MM")</f>
        <v>2024-01</v>
      </c>
      <c r="X67" t="str">
        <f t="shared" ref="X67:X130" ca="1" si="6">IF(B67&gt;=EDATE(TODAY(),-12),"In","Out")</f>
        <v>Out</v>
      </c>
      <c r="Y67" t="str">
        <f t="shared" ref="Y67:Y130" ca="1" si="7">IF(AND(YEAR(B67)=MAX(YEAR(B67)),MONTH(B67)&lt;=MONTH(TODAY())),"YTD","")</f>
        <v>YTD</v>
      </c>
    </row>
    <row r="68" spans="1:25" x14ac:dyDescent="0.2">
      <c r="A68" t="s">
        <v>145</v>
      </c>
      <c r="B68" s="2">
        <v>45527</v>
      </c>
      <c r="C68">
        <v>2024</v>
      </c>
      <c r="D68" t="s">
        <v>22</v>
      </c>
      <c r="E68" t="s">
        <v>23</v>
      </c>
      <c r="F68">
        <v>8</v>
      </c>
      <c r="G68" t="s">
        <v>24</v>
      </c>
      <c r="H68" t="s">
        <v>25</v>
      </c>
      <c r="I68" t="s">
        <v>26</v>
      </c>
      <c r="J68" t="s">
        <v>47</v>
      </c>
      <c r="K68" t="s">
        <v>76</v>
      </c>
      <c r="L68" t="s">
        <v>37</v>
      </c>
      <c r="M68">
        <v>10</v>
      </c>
      <c r="N68">
        <v>1336</v>
      </c>
      <c r="O68">
        <v>13360</v>
      </c>
      <c r="P68">
        <v>723.19</v>
      </c>
      <c r="Q68">
        <v>7231.9</v>
      </c>
      <c r="R68">
        <v>6128.1</v>
      </c>
      <c r="S68">
        <v>993.13</v>
      </c>
      <c r="T68">
        <v>0</v>
      </c>
      <c r="U68">
        <v>1.9E-2</v>
      </c>
      <c r="V68" s="2">
        <f t="shared" si="4"/>
        <v>45505</v>
      </c>
      <c r="W68" t="str">
        <f t="shared" si="5"/>
        <v>2024-08</v>
      </c>
      <c r="X68" t="str">
        <f t="shared" ca="1" si="6"/>
        <v>Out</v>
      </c>
      <c r="Y68" t="str">
        <f t="shared" ca="1" si="7"/>
        <v/>
      </c>
    </row>
    <row r="69" spans="1:25" x14ac:dyDescent="0.2">
      <c r="A69" t="s">
        <v>146</v>
      </c>
      <c r="B69" s="2">
        <v>44839</v>
      </c>
      <c r="C69">
        <v>2022</v>
      </c>
      <c r="D69" t="s">
        <v>50</v>
      </c>
      <c r="E69" t="s">
        <v>86</v>
      </c>
      <c r="F69">
        <v>10</v>
      </c>
      <c r="G69" t="s">
        <v>1581</v>
      </c>
      <c r="H69" t="s">
        <v>97</v>
      </c>
      <c r="I69" t="s">
        <v>39</v>
      </c>
      <c r="J69" t="s">
        <v>40</v>
      </c>
      <c r="K69" t="s">
        <v>41</v>
      </c>
      <c r="L69" t="s">
        <v>29</v>
      </c>
      <c r="M69">
        <v>5</v>
      </c>
      <c r="N69">
        <v>2071</v>
      </c>
      <c r="O69">
        <v>10355</v>
      </c>
      <c r="P69">
        <v>1515.38</v>
      </c>
      <c r="Q69">
        <v>7576.9</v>
      </c>
      <c r="R69">
        <v>2778.1</v>
      </c>
      <c r="S69">
        <v>571.35</v>
      </c>
      <c r="T69">
        <v>5</v>
      </c>
      <c r="U69">
        <v>1.7000000000000001E-2</v>
      </c>
      <c r="V69" s="2">
        <f t="shared" si="4"/>
        <v>44835</v>
      </c>
      <c r="W69" t="str">
        <f t="shared" si="5"/>
        <v>2022-10</v>
      </c>
      <c r="X69" t="str">
        <f t="shared" ca="1" si="6"/>
        <v>Out</v>
      </c>
      <c r="Y69" t="str">
        <f t="shared" ca="1" si="7"/>
        <v/>
      </c>
    </row>
    <row r="70" spans="1:25" x14ac:dyDescent="0.2">
      <c r="A70" t="s">
        <v>147</v>
      </c>
      <c r="B70" s="2">
        <v>45472</v>
      </c>
      <c r="C70">
        <v>2024</v>
      </c>
      <c r="D70" t="s">
        <v>44</v>
      </c>
      <c r="E70" t="s">
        <v>112</v>
      </c>
      <c r="F70">
        <v>6</v>
      </c>
      <c r="G70" t="s">
        <v>57</v>
      </c>
      <c r="H70" t="s">
        <v>80</v>
      </c>
      <c r="I70" t="s">
        <v>68</v>
      </c>
      <c r="J70" t="s">
        <v>65</v>
      </c>
      <c r="K70" t="s">
        <v>106</v>
      </c>
      <c r="L70" t="s">
        <v>29</v>
      </c>
      <c r="M70">
        <v>12</v>
      </c>
      <c r="N70">
        <v>90</v>
      </c>
      <c r="O70">
        <v>1080</v>
      </c>
      <c r="P70">
        <v>66.12</v>
      </c>
      <c r="Q70">
        <v>793.44</v>
      </c>
      <c r="R70">
        <v>286.56</v>
      </c>
      <c r="S70">
        <v>112.51</v>
      </c>
      <c r="T70">
        <v>0</v>
      </c>
      <c r="U70">
        <v>5.2999999999999999E-2</v>
      </c>
      <c r="V70" s="2">
        <f t="shared" si="4"/>
        <v>45444</v>
      </c>
      <c r="W70" t="str">
        <f t="shared" si="5"/>
        <v>2024-06</v>
      </c>
      <c r="X70" t="str">
        <f t="shared" ca="1" si="6"/>
        <v>Out</v>
      </c>
      <c r="Y70" t="str">
        <f t="shared" ca="1" si="7"/>
        <v/>
      </c>
    </row>
    <row r="71" spans="1:25" x14ac:dyDescent="0.2">
      <c r="A71" t="s">
        <v>148</v>
      </c>
      <c r="B71" s="2">
        <v>44605</v>
      </c>
      <c r="C71">
        <v>2022</v>
      </c>
      <c r="D71" t="s">
        <v>31</v>
      </c>
      <c r="E71" t="s">
        <v>32</v>
      </c>
      <c r="F71">
        <v>2</v>
      </c>
      <c r="G71" t="s">
        <v>24</v>
      </c>
      <c r="H71" t="s">
        <v>25</v>
      </c>
      <c r="I71" t="s">
        <v>26</v>
      </c>
      <c r="J71" t="s">
        <v>27</v>
      </c>
      <c r="K71" t="s">
        <v>110</v>
      </c>
      <c r="L71" t="s">
        <v>42</v>
      </c>
      <c r="M71">
        <v>3</v>
      </c>
      <c r="N71">
        <v>412</v>
      </c>
      <c r="O71">
        <v>1236</v>
      </c>
      <c r="P71">
        <v>226.01</v>
      </c>
      <c r="Q71">
        <v>678.03</v>
      </c>
      <c r="R71">
        <v>557.97</v>
      </c>
      <c r="S71">
        <v>53.49</v>
      </c>
      <c r="T71">
        <v>15</v>
      </c>
      <c r="U71">
        <v>0</v>
      </c>
      <c r="V71" s="2">
        <f t="shared" si="4"/>
        <v>44593</v>
      </c>
      <c r="W71" t="str">
        <f t="shared" si="5"/>
        <v>2022-02</v>
      </c>
      <c r="X71" t="str">
        <f t="shared" ca="1" si="6"/>
        <v>Out</v>
      </c>
      <c r="Y71" t="str">
        <f t="shared" ca="1" si="7"/>
        <v>YTD</v>
      </c>
    </row>
    <row r="72" spans="1:25" x14ac:dyDescent="0.2">
      <c r="A72" t="s">
        <v>149</v>
      </c>
      <c r="B72" s="2">
        <v>44858</v>
      </c>
      <c r="C72">
        <v>2022</v>
      </c>
      <c r="D72" t="s">
        <v>50</v>
      </c>
      <c r="E72" t="s">
        <v>86</v>
      </c>
      <c r="F72">
        <v>10</v>
      </c>
      <c r="G72" t="s">
        <v>57</v>
      </c>
      <c r="H72" t="s">
        <v>58</v>
      </c>
      <c r="I72" t="s">
        <v>39</v>
      </c>
      <c r="J72" t="s">
        <v>27</v>
      </c>
      <c r="K72" t="s">
        <v>28</v>
      </c>
      <c r="L72" t="s">
        <v>29</v>
      </c>
      <c r="M72">
        <v>1</v>
      </c>
      <c r="N72">
        <v>215</v>
      </c>
      <c r="O72">
        <v>215</v>
      </c>
      <c r="P72">
        <v>97.77</v>
      </c>
      <c r="Q72">
        <v>97.77</v>
      </c>
      <c r="R72">
        <v>117.23</v>
      </c>
      <c r="S72">
        <v>11.58</v>
      </c>
      <c r="T72">
        <v>0</v>
      </c>
      <c r="U72">
        <v>5.8999999999999997E-2</v>
      </c>
      <c r="V72" s="2">
        <f t="shared" si="4"/>
        <v>44835</v>
      </c>
      <c r="W72" t="str">
        <f t="shared" si="5"/>
        <v>2022-10</v>
      </c>
      <c r="X72" t="str">
        <f t="shared" ca="1" si="6"/>
        <v>Out</v>
      </c>
      <c r="Y72" t="str">
        <f t="shared" ca="1" si="7"/>
        <v/>
      </c>
    </row>
    <row r="73" spans="1:25" x14ac:dyDescent="0.2">
      <c r="A73" t="s">
        <v>150</v>
      </c>
      <c r="B73" s="2">
        <v>45639</v>
      </c>
      <c r="C73">
        <v>2024</v>
      </c>
      <c r="D73" t="s">
        <v>50</v>
      </c>
      <c r="E73" t="s">
        <v>51</v>
      </c>
      <c r="F73">
        <v>12</v>
      </c>
      <c r="G73" t="s">
        <v>24</v>
      </c>
      <c r="H73" t="s">
        <v>46</v>
      </c>
      <c r="I73" t="s">
        <v>59</v>
      </c>
      <c r="J73" t="s">
        <v>35</v>
      </c>
      <c r="K73" t="s">
        <v>53</v>
      </c>
      <c r="L73" t="s">
        <v>29</v>
      </c>
      <c r="M73">
        <v>19</v>
      </c>
      <c r="N73">
        <v>949.05</v>
      </c>
      <c r="O73">
        <v>18031.95</v>
      </c>
      <c r="P73">
        <v>634.13</v>
      </c>
      <c r="Q73">
        <v>12048.47</v>
      </c>
      <c r="R73">
        <v>5983.48</v>
      </c>
      <c r="S73">
        <v>2015.75</v>
      </c>
      <c r="T73">
        <v>15</v>
      </c>
      <c r="U73">
        <v>2.4E-2</v>
      </c>
      <c r="V73" s="2">
        <f t="shared" si="4"/>
        <v>45627</v>
      </c>
      <c r="W73" t="str">
        <f t="shared" si="5"/>
        <v>2024-12</v>
      </c>
      <c r="X73" t="str">
        <f t="shared" ca="1" si="6"/>
        <v>Out</v>
      </c>
      <c r="Y73" t="str">
        <f t="shared" ca="1" si="7"/>
        <v/>
      </c>
    </row>
    <row r="74" spans="1:25" x14ac:dyDescent="0.2">
      <c r="A74" t="s">
        <v>151</v>
      </c>
      <c r="B74" s="2">
        <v>44625</v>
      </c>
      <c r="C74">
        <v>2022</v>
      </c>
      <c r="D74" t="s">
        <v>31</v>
      </c>
      <c r="E74" t="s">
        <v>55</v>
      </c>
      <c r="F74">
        <v>3</v>
      </c>
      <c r="G74" t="s">
        <v>24</v>
      </c>
      <c r="H74" t="s">
        <v>25</v>
      </c>
      <c r="I74" t="s">
        <v>59</v>
      </c>
      <c r="J74" t="s">
        <v>35</v>
      </c>
      <c r="K74" t="s">
        <v>36</v>
      </c>
      <c r="L74" t="s">
        <v>42</v>
      </c>
      <c r="M74">
        <v>16</v>
      </c>
      <c r="N74">
        <v>909</v>
      </c>
      <c r="O74">
        <v>14544</v>
      </c>
      <c r="P74">
        <v>426.96</v>
      </c>
      <c r="Q74">
        <v>6831.36</v>
      </c>
      <c r="R74">
        <v>7712.64</v>
      </c>
      <c r="S74">
        <v>796.3</v>
      </c>
      <c r="T74">
        <v>15</v>
      </c>
      <c r="U74">
        <v>4.3999999999999997E-2</v>
      </c>
      <c r="V74" s="2">
        <f t="shared" si="4"/>
        <v>44621</v>
      </c>
      <c r="W74" t="str">
        <f t="shared" si="5"/>
        <v>2022-03</v>
      </c>
      <c r="X74" t="str">
        <f t="shared" ca="1" si="6"/>
        <v>Out</v>
      </c>
      <c r="Y74" t="str">
        <f t="shared" ca="1" si="7"/>
        <v>YTD</v>
      </c>
    </row>
    <row r="75" spans="1:25" x14ac:dyDescent="0.2">
      <c r="A75" t="s">
        <v>152</v>
      </c>
      <c r="B75" s="2">
        <v>45227</v>
      </c>
      <c r="C75">
        <v>2023</v>
      </c>
      <c r="D75" t="s">
        <v>50</v>
      </c>
      <c r="E75" t="s">
        <v>86</v>
      </c>
      <c r="F75">
        <v>10</v>
      </c>
      <c r="G75" t="s">
        <v>1581</v>
      </c>
      <c r="H75" t="s">
        <v>97</v>
      </c>
      <c r="I75" t="s">
        <v>59</v>
      </c>
      <c r="J75" t="s">
        <v>40</v>
      </c>
      <c r="K75" t="s">
        <v>93</v>
      </c>
      <c r="L75" t="s">
        <v>37</v>
      </c>
      <c r="M75">
        <v>4</v>
      </c>
      <c r="N75">
        <v>2161</v>
      </c>
      <c r="O75">
        <v>8644</v>
      </c>
      <c r="P75">
        <v>1265.19</v>
      </c>
      <c r="Q75">
        <v>5060.76</v>
      </c>
      <c r="R75">
        <v>3583.24</v>
      </c>
      <c r="S75">
        <v>437.08</v>
      </c>
      <c r="T75">
        <v>5</v>
      </c>
      <c r="U75">
        <v>6.6000000000000003E-2</v>
      </c>
      <c r="V75" s="2">
        <f t="shared" si="4"/>
        <v>45200</v>
      </c>
      <c r="W75" t="str">
        <f t="shared" si="5"/>
        <v>2023-10</v>
      </c>
      <c r="X75" t="str">
        <f t="shared" ca="1" si="6"/>
        <v>Out</v>
      </c>
      <c r="Y75" t="str">
        <f t="shared" ca="1" si="7"/>
        <v/>
      </c>
    </row>
    <row r="76" spans="1:25" x14ac:dyDescent="0.2">
      <c r="A76" t="s">
        <v>153</v>
      </c>
      <c r="B76" s="2">
        <v>45378</v>
      </c>
      <c r="C76">
        <v>2024</v>
      </c>
      <c r="D76" t="s">
        <v>31</v>
      </c>
      <c r="E76" t="s">
        <v>55</v>
      </c>
      <c r="F76">
        <v>3</v>
      </c>
      <c r="G76" t="s">
        <v>1581</v>
      </c>
      <c r="H76" t="s">
        <v>75</v>
      </c>
      <c r="I76" t="s">
        <v>39</v>
      </c>
      <c r="J76" t="s">
        <v>35</v>
      </c>
      <c r="K76" t="s">
        <v>53</v>
      </c>
      <c r="L76" t="s">
        <v>29</v>
      </c>
      <c r="M76">
        <v>9</v>
      </c>
      <c r="N76">
        <v>1221</v>
      </c>
      <c r="O76">
        <v>10989</v>
      </c>
      <c r="P76">
        <v>582.87</v>
      </c>
      <c r="Q76">
        <v>5245.83</v>
      </c>
      <c r="R76">
        <v>5743.17</v>
      </c>
      <c r="S76">
        <v>414.1</v>
      </c>
      <c r="T76">
        <v>10</v>
      </c>
      <c r="U76">
        <v>8.0000000000000002E-3</v>
      </c>
      <c r="V76" s="2">
        <f t="shared" si="4"/>
        <v>45352</v>
      </c>
      <c r="W76" t="str">
        <f t="shared" si="5"/>
        <v>2024-03</v>
      </c>
      <c r="X76" t="str">
        <f t="shared" ca="1" si="6"/>
        <v>Out</v>
      </c>
      <c r="Y76" t="str">
        <f t="shared" ca="1" si="7"/>
        <v>YTD</v>
      </c>
    </row>
    <row r="77" spans="1:25" x14ac:dyDescent="0.2">
      <c r="A77" t="s">
        <v>154</v>
      </c>
      <c r="B77" s="2">
        <v>45325</v>
      </c>
      <c r="C77">
        <v>2024</v>
      </c>
      <c r="D77" t="s">
        <v>31</v>
      </c>
      <c r="E77" t="s">
        <v>32</v>
      </c>
      <c r="F77">
        <v>2</v>
      </c>
      <c r="G77" t="s">
        <v>57</v>
      </c>
      <c r="H77" t="s">
        <v>58</v>
      </c>
      <c r="I77" t="s">
        <v>68</v>
      </c>
      <c r="J77" t="s">
        <v>40</v>
      </c>
      <c r="K77" t="s">
        <v>93</v>
      </c>
      <c r="L77" t="s">
        <v>29</v>
      </c>
      <c r="M77">
        <v>11</v>
      </c>
      <c r="N77">
        <v>610</v>
      </c>
      <c r="O77">
        <v>6710</v>
      </c>
      <c r="P77">
        <v>451.72</v>
      </c>
      <c r="Q77">
        <v>4968.92</v>
      </c>
      <c r="R77">
        <v>1741.08</v>
      </c>
      <c r="S77">
        <v>563.89</v>
      </c>
      <c r="T77">
        <v>5</v>
      </c>
      <c r="U77">
        <v>8.0000000000000002E-3</v>
      </c>
      <c r="V77" s="2">
        <f t="shared" si="4"/>
        <v>45323</v>
      </c>
      <c r="W77" t="str">
        <f t="shared" si="5"/>
        <v>2024-02</v>
      </c>
      <c r="X77" t="str">
        <f t="shared" ca="1" si="6"/>
        <v>Out</v>
      </c>
      <c r="Y77" t="str">
        <f t="shared" ca="1" si="7"/>
        <v>YTD</v>
      </c>
    </row>
    <row r="78" spans="1:25" x14ac:dyDescent="0.2">
      <c r="A78" t="s">
        <v>155</v>
      </c>
      <c r="B78" s="2">
        <v>45601</v>
      </c>
      <c r="C78">
        <v>2024</v>
      </c>
      <c r="D78" t="s">
        <v>50</v>
      </c>
      <c r="E78" t="s">
        <v>64</v>
      </c>
      <c r="F78">
        <v>11</v>
      </c>
      <c r="G78" t="s">
        <v>57</v>
      </c>
      <c r="H78" t="s">
        <v>73</v>
      </c>
      <c r="I78" t="s">
        <v>59</v>
      </c>
      <c r="J78" t="s">
        <v>27</v>
      </c>
      <c r="K78" t="s">
        <v>28</v>
      </c>
      <c r="L78" t="s">
        <v>37</v>
      </c>
      <c r="M78">
        <v>18</v>
      </c>
      <c r="N78">
        <v>427.95</v>
      </c>
      <c r="O78">
        <v>7703.1</v>
      </c>
      <c r="P78">
        <v>296.20999999999998</v>
      </c>
      <c r="Q78">
        <v>5331.78</v>
      </c>
      <c r="R78">
        <v>2371.3200000000002</v>
      </c>
      <c r="S78">
        <v>817.02</v>
      </c>
      <c r="T78">
        <v>15</v>
      </c>
      <c r="U78">
        <v>4.9000000000000002E-2</v>
      </c>
      <c r="V78" s="2">
        <f t="shared" si="4"/>
        <v>45597</v>
      </c>
      <c r="W78" t="str">
        <f t="shared" si="5"/>
        <v>2024-11</v>
      </c>
      <c r="X78" t="str">
        <f t="shared" ca="1" si="6"/>
        <v>Out</v>
      </c>
      <c r="Y78" t="str">
        <f t="shared" ca="1" si="7"/>
        <v/>
      </c>
    </row>
    <row r="79" spans="1:25" x14ac:dyDescent="0.2">
      <c r="A79" t="s">
        <v>156</v>
      </c>
      <c r="B79" s="2">
        <v>44615</v>
      </c>
      <c r="C79">
        <v>2022</v>
      </c>
      <c r="D79" t="s">
        <v>31</v>
      </c>
      <c r="E79" t="s">
        <v>32</v>
      </c>
      <c r="F79">
        <v>2</v>
      </c>
      <c r="G79" t="s">
        <v>33</v>
      </c>
      <c r="H79" t="s">
        <v>34</v>
      </c>
      <c r="I79" t="s">
        <v>68</v>
      </c>
      <c r="J79" t="s">
        <v>27</v>
      </c>
      <c r="K79" t="s">
        <v>88</v>
      </c>
      <c r="L79" t="s">
        <v>29</v>
      </c>
      <c r="M79">
        <v>10</v>
      </c>
      <c r="N79">
        <v>559</v>
      </c>
      <c r="O79">
        <v>5590</v>
      </c>
      <c r="P79">
        <v>346.52</v>
      </c>
      <c r="Q79">
        <v>3465.2</v>
      </c>
      <c r="R79">
        <v>2124.8000000000002</v>
      </c>
      <c r="S79">
        <v>369.33</v>
      </c>
      <c r="T79">
        <v>0</v>
      </c>
      <c r="U79">
        <v>5.8999999999999997E-2</v>
      </c>
      <c r="V79" s="2">
        <f t="shared" si="4"/>
        <v>44593</v>
      </c>
      <c r="W79" t="str">
        <f t="shared" si="5"/>
        <v>2022-02</v>
      </c>
      <c r="X79" t="str">
        <f t="shared" ca="1" si="6"/>
        <v>Out</v>
      </c>
      <c r="Y79" t="str">
        <f t="shared" ca="1" si="7"/>
        <v>YTD</v>
      </c>
    </row>
    <row r="80" spans="1:25" x14ac:dyDescent="0.2">
      <c r="A80" t="s">
        <v>157</v>
      </c>
      <c r="B80" s="2">
        <v>44624</v>
      </c>
      <c r="C80">
        <v>2022</v>
      </c>
      <c r="D80" t="s">
        <v>31</v>
      </c>
      <c r="E80" t="s">
        <v>55</v>
      </c>
      <c r="F80">
        <v>3</v>
      </c>
      <c r="G80" t="s">
        <v>24</v>
      </c>
      <c r="H80" t="s">
        <v>46</v>
      </c>
      <c r="I80" t="s">
        <v>59</v>
      </c>
      <c r="J80" t="s">
        <v>35</v>
      </c>
      <c r="K80" t="s">
        <v>53</v>
      </c>
      <c r="L80" t="s">
        <v>37</v>
      </c>
      <c r="M80">
        <v>6</v>
      </c>
      <c r="N80">
        <v>1412</v>
      </c>
      <c r="O80">
        <v>8472</v>
      </c>
      <c r="P80">
        <v>1009.58</v>
      </c>
      <c r="Q80">
        <v>6057.48</v>
      </c>
      <c r="R80">
        <v>2414.52</v>
      </c>
      <c r="S80">
        <v>372.79</v>
      </c>
      <c r="T80">
        <v>15</v>
      </c>
      <c r="U80">
        <v>4.0000000000000001E-3</v>
      </c>
      <c r="V80" s="2">
        <f t="shared" si="4"/>
        <v>44621</v>
      </c>
      <c r="W80" t="str">
        <f t="shared" si="5"/>
        <v>2022-03</v>
      </c>
      <c r="X80" t="str">
        <f t="shared" ca="1" si="6"/>
        <v>Out</v>
      </c>
      <c r="Y80" t="str">
        <f t="shared" ca="1" si="7"/>
        <v>YTD</v>
      </c>
    </row>
    <row r="81" spans="1:25" x14ac:dyDescent="0.2">
      <c r="A81" t="s">
        <v>158</v>
      </c>
      <c r="B81" s="2">
        <v>44729</v>
      </c>
      <c r="C81">
        <v>2022</v>
      </c>
      <c r="D81" t="s">
        <v>44</v>
      </c>
      <c r="E81" t="s">
        <v>112</v>
      </c>
      <c r="F81">
        <v>6</v>
      </c>
      <c r="G81" t="s">
        <v>1580</v>
      </c>
      <c r="H81" t="s">
        <v>71</v>
      </c>
      <c r="I81" t="s">
        <v>59</v>
      </c>
      <c r="J81" t="s">
        <v>35</v>
      </c>
      <c r="K81" t="s">
        <v>36</v>
      </c>
      <c r="L81" t="s">
        <v>37</v>
      </c>
      <c r="M81">
        <v>14</v>
      </c>
      <c r="N81">
        <v>434.7</v>
      </c>
      <c r="O81">
        <v>6085.8</v>
      </c>
      <c r="P81">
        <v>251.68</v>
      </c>
      <c r="Q81">
        <v>3523.52</v>
      </c>
      <c r="R81">
        <v>2562.2800000000002</v>
      </c>
      <c r="S81">
        <v>337.71</v>
      </c>
      <c r="T81">
        <v>15</v>
      </c>
      <c r="U81">
        <v>3.9E-2</v>
      </c>
      <c r="V81" s="2">
        <f t="shared" si="4"/>
        <v>44713</v>
      </c>
      <c r="W81" t="str">
        <f t="shared" si="5"/>
        <v>2022-06</v>
      </c>
      <c r="X81" t="str">
        <f t="shared" ca="1" si="6"/>
        <v>Out</v>
      </c>
      <c r="Y81" t="str">
        <f t="shared" ca="1" si="7"/>
        <v/>
      </c>
    </row>
    <row r="82" spans="1:25" x14ac:dyDescent="0.2">
      <c r="A82" t="s">
        <v>159</v>
      </c>
      <c r="B82" s="2">
        <v>45193</v>
      </c>
      <c r="C82">
        <v>2023</v>
      </c>
      <c r="D82" t="s">
        <v>22</v>
      </c>
      <c r="E82" t="s">
        <v>82</v>
      </c>
      <c r="F82">
        <v>9</v>
      </c>
      <c r="G82" t="s">
        <v>24</v>
      </c>
      <c r="H82" t="s">
        <v>46</v>
      </c>
      <c r="I82" t="s">
        <v>59</v>
      </c>
      <c r="J82" t="s">
        <v>40</v>
      </c>
      <c r="K82" t="s">
        <v>84</v>
      </c>
      <c r="L82" t="s">
        <v>42</v>
      </c>
      <c r="M82">
        <v>7</v>
      </c>
      <c r="N82">
        <v>1446</v>
      </c>
      <c r="O82">
        <v>10122</v>
      </c>
      <c r="P82">
        <v>776.26</v>
      </c>
      <c r="Q82">
        <v>5433.82</v>
      </c>
      <c r="R82">
        <v>4688.18</v>
      </c>
      <c r="S82">
        <v>412.96</v>
      </c>
      <c r="T82">
        <v>10</v>
      </c>
      <c r="U82">
        <v>0.06</v>
      </c>
      <c r="V82" s="2">
        <f t="shared" si="4"/>
        <v>45170</v>
      </c>
      <c r="W82" t="str">
        <f t="shared" si="5"/>
        <v>2023-09</v>
      </c>
      <c r="X82" t="str">
        <f t="shared" ca="1" si="6"/>
        <v>Out</v>
      </c>
      <c r="Y82" t="str">
        <f t="shared" ca="1" si="7"/>
        <v/>
      </c>
    </row>
    <row r="83" spans="1:25" x14ac:dyDescent="0.2">
      <c r="A83" t="s">
        <v>160</v>
      </c>
      <c r="B83" s="2">
        <v>44921</v>
      </c>
      <c r="C83">
        <v>2022</v>
      </c>
      <c r="D83" t="s">
        <v>50</v>
      </c>
      <c r="E83" t="s">
        <v>51</v>
      </c>
      <c r="F83">
        <v>12</v>
      </c>
      <c r="G83" t="s">
        <v>57</v>
      </c>
      <c r="H83" t="s">
        <v>80</v>
      </c>
      <c r="I83" t="s">
        <v>26</v>
      </c>
      <c r="J83" t="s">
        <v>40</v>
      </c>
      <c r="K83" t="s">
        <v>93</v>
      </c>
      <c r="L83" t="s">
        <v>29</v>
      </c>
      <c r="M83">
        <v>12</v>
      </c>
      <c r="N83">
        <v>642.6</v>
      </c>
      <c r="O83">
        <v>7711.2</v>
      </c>
      <c r="P83">
        <v>377.8</v>
      </c>
      <c r="Q83">
        <v>4533.6000000000004</v>
      </c>
      <c r="R83">
        <v>3177.6</v>
      </c>
      <c r="S83">
        <v>285.37</v>
      </c>
      <c r="T83">
        <v>5</v>
      </c>
      <c r="U83">
        <v>4.5999999999999999E-2</v>
      </c>
      <c r="V83" s="2">
        <f t="shared" si="4"/>
        <v>44896</v>
      </c>
      <c r="W83" t="str">
        <f t="shared" si="5"/>
        <v>2022-12</v>
      </c>
      <c r="X83" t="str">
        <f t="shared" ca="1" si="6"/>
        <v>Out</v>
      </c>
      <c r="Y83" t="str">
        <f t="shared" ca="1" si="7"/>
        <v/>
      </c>
    </row>
    <row r="84" spans="1:25" x14ac:dyDescent="0.2">
      <c r="A84" t="s">
        <v>161</v>
      </c>
      <c r="B84" s="2">
        <v>45390</v>
      </c>
      <c r="C84">
        <v>2024</v>
      </c>
      <c r="D84" t="s">
        <v>44</v>
      </c>
      <c r="E84" t="s">
        <v>79</v>
      </c>
      <c r="F84">
        <v>4</v>
      </c>
      <c r="G84" t="s">
        <v>1581</v>
      </c>
      <c r="H84" t="s">
        <v>97</v>
      </c>
      <c r="I84" t="s">
        <v>68</v>
      </c>
      <c r="J84" t="s">
        <v>35</v>
      </c>
      <c r="K84" t="s">
        <v>69</v>
      </c>
      <c r="L84" t="s">
        <v>37</v>
      </c>
      <c r="M84">
        <v>6</v>
      </c>
      <c r="N84">
        <v>430</v>
      </c>
      <c r="O84">
        <v>2580</v>
      </c>
      <c r="P84">
        <v>302.44</v>
      </c>
      <c r="Q84">
        <v>1814.64</v>
      </c>
      <c r="R84">
        <v>765.36</v>
      </c>
      <c r="S84">
        <v>133.9</v>
      </c>
      <c r="T84">
        <v>15</v>
      </c>
      <c r="U84">
        <v>3.2000000000000001E-2</v>
      </c>
      <c r="V84" s="2">
        <f t="shared" si="4"/>
        <v>45383</v>
      </c>
      <c r="W84" t="str">
        <f t="shared" si="5"/>
        <v>2024-04</v>
      </c>
      <c r="X84" t="str">
        <f t="shared" ca="1" si="6"/>
        <v>Out</v>
      </c>
      <c r="Y84" t="str">
        <f t="shared" ca="1" si="7"/>
        <v>YTD</v>
      </c>
    </row>
    <row r="85" spans="1:25" x14ac:dyDescent="0.2">
      <c r="A85" t="s">
        <v>162</v>
      </c>
      <c r="B85" s="2">
        <v>44723</v>
      </c>
      <c r="C85">
        <v>2022</v>
      </c>
      <c r="D85" t="s">
        <v>44</v>
      </c>
      <c r="E85" t="s">
        <v>112</v>
      </c>
      <c r="F85">
        <v>6</v>
      </c>
      <c r="G85" t="s">
        <v>1581</v>
      </c>
      <c r="H85" t="s">
        <v>97</v>
      </c>
      <c r="I85" t="s">
        <v>39</v>
      </c>
      <c r="J85" t="s">
        <v>27</v>
      </c>
      <c r="K85" t="s">
        <v>88</v>
      </c>
      <c r="L85" t="s">
        <v>42</v>
      </c>
      <c r="M85">
        <v>3</v>
      </c>
      <c r="N85">
        <v>763.2</v>
      </c>
      <c r="O85">
        <v>2289.6</v>
      </c>
      <c r="P85">
        <v>387.84</v>
      </c>
      <c r="Q85">
        <v>1163.52</v>
      </c>
      <c r="R85">
        <v>1126.08</v>
      </c>
      <c r="S85">
        <v>228.64</v>
      </c>
      <c r="T85">
        <v>5</v>
      </c>
      <c r="U85">
        <v>5.8000000000000003E-2</v>
      </c>
      <c r="V85" s="2">
        <f t="shared" si="4"/>
        <v>44713</v>
      </c>
      <c r="W85" t="str">
        <f t="shared" si="5"/>
        <v>2022-06</v>
      </c>
      <c r="X85" t="str">
        <f t="shared" ca="1" si="6"/>
        <v>Out</v>
      </c>
      <c r="Y85" t="str">
        <f t="shared" ca="1" si="7"/>
        <v/>
      </c>
    </row>
    <row r="86" spans="1:25" x14ac:dyDescent="0.2">
      <c r="A86" t="s">
        <v>163</v>
      </c>
      <c r="B86" s="2">
        <v>44864</v>
      </c>
      <c r="C86">
        <v>2022</v>
      </c>
      <c r="D86" t="s">
        <v>50</v>
      </c>
      <c r="E86" t="s">
        <v>86</v>
      </c>
      <c r="F86">
        <v>10</v>
      </c>
      <c r="G86" t="s">
        <v>57</v>
      </c>
      <c r="H86" t="s">
        <v>73</v>
      </c>
      <c r="I86" t="s">
        <v>26</v>
      </c>
      <c r="J86" t="s">
        <v>65</v>
      </c>
      <c r="K86" t="s">
        <v>66</v>
      </c>
      <c r="L86" t="s">
        <v>42</v>
      </c>
      <c r="M86">
        <v>20</v>
      </c>
      <c r="N86">
        <v>49</v>
      </c>
      <c r="O86">
        <v>980</v>
      </c>
      <c r="P86">
        <v>28.87</v>
      </c>
      <c r="Q86">
        <v>577.4</v>
      </c>
      <c r="R86">
        <v>402.6</v>
      </c>
      <c r="S86">
        <v>79.12</v>
      </c>
      <c r="T86">
        <v>15</v>
      </c>
      <c r="U86">
        <v>3.5999999999999997E-2</v>
      </c>
      <c r="V86" s="2">
        <f t="shared" si="4"/>
        <v>44835</v>
      </c>
      <c r="W86" t="str">
        <f t="shared" si="5"/>
        <v>2022-10</v>
      </c>
      <c r="X86" t="str">
        <f t="shared" ca="1" si="6"/>
        <v>Out</v>
      </c>
      <c r="Y86" t="str">
        <f t="shared" ca="1" si="7"/>
        <v/>
      </c>
    </row>
    <row r="87" spans="1:25" x14ac:dyDescent="0.2">
      <c r="A87" t="s">
        <v>164</v>
      </c>
      <c r="B87" s="2">
        <v>45223</v>
      </c>
      <c r="C87">
        <v>2023</v>
      </c>
      <c r="D87" t="s">
        <v>50</v>
      </c>
      <c r="E87" t="s">
        <v>86</v>
      </c>
      <c r="F87">
        <v>10</v>
      </c>
      <c r="G87" t="s">
        <v>1580</v>
      </c>
      <c r="H87" t="s">
        <v>87</v>
      </c>
      <c r="I87" t="s">
        <v>59</v>
      </c>
      <c r="J87" t="s">
        <v>47</v>
      </c>
      <c r="K87" t="s">
        <v>62</v>
      </c>
      <c r="L87" t="s">
        <v>37</v>
      </c>
      <c r="M87">
        <v>10</v>
      </c>
      <c r="N87">
        <v>1062</v>
      </c>
      <c r="O87">
        <v>10620</v>
      </c>
      <c r="P87">
        <v>501.54</v>
      </c>
      <c r="Q87">
        <v>5015.3999999999996</v>
      </c>
      <c r="R87">
        <v>5604.6</v>
      </c>
      <c r="S87">
        <v>759.93</v>
      </c>
      <c r="T87">
        <v>0</v>
      </c>
      <c r="U87">
        <v>5.0000000000000001E-3</v>
      </c>
      <c r="V87" s="2">
        <f t="shared" si="4"/>
        <v>45200</v>
      </c>
      <c r="W87" t="str">
        <f t="shared" si="5"/>
        <v>2023-10</v>
      </c>
      <c r="X87" t="str">
        <f t="shared" ca="1" si="6"/>
        <v>Out</v>
      </c>
      <c r="Y87" t="str">
        <f t="shared" ca="1" si="7"/>
        <v/>
      </c>
    </row>
    <row r="88" spans="1:25" x14ac:dyDescent="0.2">
      <c r="A88" t="s">
        <v>165</v>
      </c>
      <c r="B88" s="2">
        <v>45149</v>
      </c>
      <c r="C88">
        <v>2023</v>
      </c>
      <c r="D88" t="s">
        <v>22</v>
      </c>
      <c r="E88" t="s">
        <v>23</v>
      </c>
      <c r="F88">
        <v>8</v>
      </c>
      <c r="G88" t="s">
        <v>24</v>
      </c>
      <c r="H88" t="s">
        <v>46</v>
      </c>
      <c r="I88" t="s">
        <v>59</v>
      </c>
      <c r="J88" t="s">
        <v>35</v>
      </c>
      <c r="K88" t="s">
        <v>36</v>
      </c>
      <c r="L88" t="s">
        <v>29</v>
      </c>
      <c r="M88">
        <v>2</v>
      </c>
      <c r="N88">
        <v>635</v>
      </c>
      <c r="O88">
        <v>1270</v>
      </c>
      <c r="P88">
        <v>401</v>
      </c>
      <c r="Q88">
        <v>802</v>
      </c>
      <c r="R88">
        <v>468</v>
      </c>
      <c r="S88">
        <v>95.41</v>
      </c>
      <c r="T88">
        <v>0</v>
      </c>
      <c r="U88">
        <v>3.5999999999999997E-2</v>
      </c>
      <c r="V88" s="2">
        <f t="shared" si="4"/>
        <v>45139</v>
      </c>
      <c r="W88" t="str">
        <f t="shared" si="5"/>
        <v>2023-08</v>
      </c>
      <c r="X88" t="str">
        <f t="shared" ca="1" si="6"/>
        <v>Out</v>
      </c>
      <c r="Y88" t="str">
        <f t="shared" ca="1" si="7"/>
        <v/>
      </c>
    </row>
    <row r="89" spans="1:25" x14ac:dyDescent="0.2">
      <c r="A89" t="s">
        <v>166</v>
      </c>
      <c r="B89" s="2">
        <v>45265</v>
      </c>
      <c r="C89">
        <v>2023</v>
      </c>
      <c r="D89" t="s">
        <v>50</v>
      </c>
      <c r="E89" t="s">
        <v>51</v>
      </c>
      <c r="F89">
        <v>12</v>
      </c>
      <c r="G89" t="s">
        <v>24</v>
      </c>
      <c r="H89" t="s">
        <v>46</v>
      </c>
      <c r="I89" t="s">
        <v>68</v>
      </c>
      <c r="J89" t="s">
        <v>27</v>
      </c>
      <c r="K89" t="s">
        <v>110</v>
      </c>
      <c r="L89" t="s">
        <v>37</v>
      </c>
      <c r="M89">
        <v>15</v>
      </c>
      <c r="N89">
        <v>992.25</v>
      </c>
      <c r="O89">
        <v>14883.75</v>
      </c>
      <c r="P89">
        <v>719.76</v>
      </c>
      <c r="Q89">
        <v>10796.4</v>
      </c>
      <c r="R89">
        <v>4087.35</v>
      </c>
      <c r="S89">
        <v>965.47</v>
      </c>
      <c r="T89">
        <v>5</v>
      </c>
      <c r="U89">
        <v>5.3999999999999999E-2</v>
      </c>
      <c r="V89" s="2">
        <f t="shared" si="4"/>
        <v>45261</v>
      </c>
      <c r="W89" t="str">
        <f t="shared" si="5"/>
        <v>2023-12</v>
      </c>
      <c r="X89" t="str">
        <f t="shared" ca="1" si="6"/>
        <v>Out</v>
      </c>
      <c r="Y89" t="str">
        <f t="shared" ca="1" si="7"/>
        <v/>
      </c>
    </row>
    <row r="90" spans="1:25" x14ac:dyDescent="0.2">
      <c r="A90" t="s">
        <v>167</v>
      </c>
      <c r="B90" s="2">
        <v>44669</v>
      </c>
      <c r="C90">
        <v>2022</v>
      </c>
      <c r="D90" t="s">
        <v>44</v>
      </c>
      <c r="E90" t="s">
        <v>79</v>
      </c>
      <c r="F90">
        <v>4</v>
      </c>
      <c r="G90" t="s">
        <v>1580</v>
      </c>
      <c r="H90" t="s">
        <v>87</v>
      </c>
      <c r="I90" t="s">
        <v>39</v>
      </c>
      <c r="J90" t="s">
        <v>47</v>
      </c>
      <c r="K90" t="s">
        <v>76</v>
      </c>
      <c r="L90" t="s">
        <v>29</v>
      </c>
      <c r="M90">
        <v>13</v>
      </c>
      <c r="N90">
        <v>1081</v>
      </c>
      <c r="O90">
        <v>14053</v>
      </c>
      <c r="P90">
        <v>675.43</v>
      </c>
      <c r="Q90">
        <v>8780.59</v>
      </c>
      <c r="R90">
        <v>5272.41</v>
      </c>
      <c r="S90">
        <v>600.46</v>
      </c>
      <c r="T90">
        <v>5</v>
      </c>
      <c r="U90">
        <v>2.5000000000000001E-2</v>
      </c>
      <c r="V90" s="2">
        <f t="shared" si="4"/>
        <v>44652</v>
      </c>
      <c r="W90" t="str">
        <f t="shared" si="5"/>
        <v>2022-04</v>
      </c>
      <c r="X90" t="str">
        <f t="shared" ca="1" si="6"/>
        <v>Out</v>
      </c>
      <c r="Y90" t="str">
        <f t="shared" ca="1" si="7"/>
        <v>YTD</v>
      </c>
    </row>
    <row r="91" spans="1:25" x14ac:dyDescent="0.2">
      <c r="A91" t="s">
        <v>168</v>
      </c>
      <c r="B91" s="2">
        <v>45364</v>
      </c>
      <c r="C91">
        <v>2024</v>
      </c>
      <c r="D91" t="s">
        <v>31</v>
      </c>
      <c r="E91" t="s">
        <v>55</v>
      </c>
      <c r="F91">
        <v>3</v>
      </c>
      <c r="G91" t="s">
        <v>57</v>
      </c>
      <c r="H91" t="s">
        <v>58</v>
      </c>
      <c r="I91" t="s">
        <v>68</v>
      </c>
      <c r="J91" t="s">
        <v>65</v>
      </c>
      <c r="K91" t="s">
        <v>106</v>
      </c>
      <c r="L91" t="s">
        <v>37</v>
      </c>
      <c r="M91">
        <v>11</v>
      </c>
      <c r="N91">
        <v>164</v>
      </c>
      <c r="O91">
        <v>1804</v>
      </c>
      <c r="P91">
        <v>98.82</v>
      </c>
      <c r="Q91">
        <v>1087.02</v>
      </c>
      <c r="R91">
        <v>716.98</v>
      </c>
      <c r="S91">
        <v>57.08</v>
      </c>
      <c r="T91">
        <v>5</v>
      </c>
      <c r="U91">
        <v>1.4E-2</v>
      </c>
      <c r="V91" s="2">
        <f t="shared" si="4"/>
        <v>45352</v>
      </c>
      <c r="W91" t="str">
        <f t="shared" si="5"/>
        <v>2024-03</v>
      </c>
      <c r="X91" t="str">
        <f t="shared" ca="1" si="6"/>
        <v>Out</v>
      </c>
      <c r="Y91" t="str">
        <f t="shared" ca="1" si="7"/>
        <v>YTD</v>
      </c>
    </row>
    <row r="92" spans="1:25" x14ac:dyDescent="0.2">
      <c r="A92" t="s">
        <v>169</v>
      </c>
      <c r="B92" s="2">
        <v>45000</v>
      </c>
      <c r="C92">
        <v>2023</v>
      </c>
      <c r="D92" t="s">
        <v>31</v>
      </c>
      <c r="E92" t="s">
        <v>55</v>
      </c>
      <c r="F92">
        <v>3</v>
      </c>
      <c r="G92" t="s">
        <v>1580</v>
      </c>
      <c r="H92" t="s">
        <v>71</v>
      </c>
      <c r="I92" t="s">
        <v>26</v>
      </c>
      <c r="J92" t="s">
        <v>27</v>
      </c>
      <c r="K92" t="s">
        <v>28</v>
      </c>
      <c r="L92" t="s">
        <v>42</v>
      </c>
      <c r="M92">
        <v>3</v>
      </c>
      <c r="N92">
        <v>1064</v>
      </c>
      <c r="O92">
        <v>3192</v>
      </c>
      <c r="P92">
        <v>690.09</v>
      </c>
      <c r="Q92">
        <v>2070.27</v>
      </c>
      <c r="R92">
        <v>1121.73</v>
      </c>
      <c r="S92">
        <v>347.53</v>
      </c>
      <c r="T92">
        <v>15</v>
      </c>
      <c r="U92">
        <v>0.01</v>
      </c>
      <c r="V92" s="2">
        <f t="shared" si="4"/>
        <v>44986</v>
      </c>
      <c r="W92" t="str">
        <f t="shared" si="5"/>
        <v>2023-03</v>
      </c>
      <c r="X92" t="str">
        <f t="shared" ca="1" si="6"/>
        <v>Out</v>
      </c>
      <c r="Y92" t="str">
        <f t="shared" ca="1" si="7"/>
        <v>YTD</v>
      </c>
    </row>
    <row r="93" spans="1:25" x14ac:dyDescent="0.2">
      <c r="A93" t="s">
        <v>170</v>
      </c>
      <c r="B93" s="2">
        <v>45333</v>
      </c>
      <c r="C93">
        <v>2024</v>
      </c>
      <c r="D93" t="s">
        <v>31</v>
      </c>
      <c r="E93" t="s">
        <v>32</v>
      </c>
      <c r="F93">
        <v>2</v>
      </c>
      <c r="G93" t="s">
        <v>57</v>
      </c>
      <c r="H93" t="s">
        <v>73</v>
      </c>
      <c r="I93" t="s">
        <v>26</v>
      </c>
      <c r="J93" t="s">
        <v>40</v>
      </c>
      <c r="K93" t="s">
        <v>84</v>
      </c>
      <c r="L93" t="s">
        <v>29</v>
      </c>
      <c r="M93">
        <v>15</v>
      </c>
      <c r="N93">
        <v>2219</v>
      </c>
      <c r="O93">
        <v>33285</v>
      </c>
      <c r="P93">
        <v>1405.02</v>
      </c>
      <c r="Q93">
        <v>21075.3</v>
      </c>
      <c r="R93">
        <v>12209.7</v>
      </c>
      <c r="S93">
        <v>3252.45</v>
      </c>
      <c r="T93">
        <v>10</v>
      </c>
      <c r="U93">
        <v>1.9E-2</v>
      </c>
      <c r="V93" s="2">
        <f t="shared" si="4"/>
        <v>45323</v>
      </c>
      <c r="W93" t="str">
        <f t="shared" si="5"/>
        <v>2024-02</v>
      </c>
      <c r="X93" t="str">
        <f t="shared" ca="1" si="6"/>
        <v>Out</v>
      </c>
      <c r="Y93" t="str">
        <f t="shared" ca="1" si="7"/>
        <v>YTD</v>
      </c>
    </row>
    <row r="94" spans="1:25" x14ac:dyDescent="0.2">
      <c r="A94" t="s">
        <v>171</v>
      </c>
      <c r="B94" s="2">
        <v>45051</v>
      </c>
      <c r="C94">
        <v>2023</v>
      </c>
      <c r="D94" t="s">
        <v>44</v>
      </c>
      <c r="E94" t="s">
        <v>45</v>
      </c>
      <c r="F94">
        <v>5</v>
      </c>
      <c r="G94" t="s">
        <v>1580</v>
      </c>
      <c r="H94" t="s">
        <v>71</v>
      </c>
      <c r="I94" t="s">
        <v>26</v>
      </c>
      <c r="J94" t="s">
        <v>65</v>
      </c>
      <c r="K94" t="s">
        <v>106</v>
      </c>
      <c r="L94" t="s">
        <v>29</v>
      </c>
      <c r="M94">
        <v>15</v>
      </c>
      <c r="N94">
        <v>102</v>
      </c>
      <c r="O94">
        <v>1530</v>
      </c>
      <c r="P94">
        <v>62.04</v>
      </c>
      <c r="Q94">
        <v>930.6</v>
      </c>
      <c r="R94">
        <v>599.4</v>
      </c>
      <c r="S94">
        <v>178.96</v>
      </c>
      <c r="T94">
        <v>0</v>
      </c>
      <c r="U94">
        <v>6.4000000000000001E-2</v>
      </c>
      <c r="V94" s="2">
        <f t="shared" si="4"/>
        <v>45047</v>
      </c>
      <c r="W94" t="str">
        <f t="shared" si="5"/>
        <v>2023-05</v>
      </c>
      <c r="X94" t="str">
        <f t="shared" ca="1" si="6"/>
        <v>Out</v>
      </c>
      <c r="Y94" t="str">
        <f t="shared" ca="1" si="7"/>
        <v>YTD</v>
      </c>
    </row>
    <row r="95" spans="1:25" x14ac:dyDescent="0.2">
      <c r="A95" t="s">
        <v>172</v>
      </c>
      <c r="B95" s="2">
        <v>44845</v>
      </c>
      <c r="C95">
        <v>2022</v>
      </c>
      <c r="D95" t="s">
        <v>50</v>
      </c>
      <c r="E95" t="s">
        <v>86</v>
      </c>
      <c r="F95">
        <v>10</v>
      </c>
      <c r="G95" t="s">
        <v>1580</v>
      </c>
      <c r="H95" t="s">
        <v>87</v>
      </c>
      <c r="I95" t="s">
        <v>59</v>
      </c>
      <c r="J95" t="s">
        <v>65</v>
      </c>
      <c r="K95" t="s">
        <v>106</v>
      </c>
      <c r="L95" t="s">
        <v>42</v>
      </c>
      <c r="M95">
        <v>17</v>
      </c>
      <c r="N95">
        <v>51</v>
      </c>
      <c r="O95">
        <v>867</v>
      </c>
      <c r="P95">
        <v>29.82</v>
      </c>
      <c r="Q95">
        <v>506.94</v>
      </c>
      <c r="R95">
        <v>360.06</v>
      </c>
      <c r="S95">
        <v>66.069999999999993</v>
      </c>
      <c r="T95">
        <v>10</v>
      </c>
      <c r="U95">
        <v>7.0000000000000001E-3</v>
      </c>
      <c r="V95" s="2">
        <f t="shared" si="4"/>
        <v>44835</v>
      </c>
      <c r="W95" t="str">
        <f t="shared" si="5"/>
        <v>2022-10</v>
      </c>
      <c r="X95" t="str">
        <f t="shared" ca="1" si="6"/>
        <v>Out</v>
      </c>
      <c r="Y95" t="str">
        <f t="shared" ca="1" si="7"/>
        <v/>
      </c>
    </row>
    <row r="96" spans="1:25" x14ac:dyDescent="0.2">
      <c r="A96" t="s">
        <v>173</v>
      </c>
      <c r="B96" s="2">
        <v>45016</v>
      </c>
      <c r="C96">
        <v>2023</v>
      </c>
      <c r="D96" t="s">
        <v>31</v>
      </c>
      <c r="E96" t="s">
        <v>55</v>
      </c>
      <c r="F96">
        <v>3</v>
      </c>
      <c r="G96" t="s">
        <v>1581</v>
      </c>
      <c r="H96" t="s">
        <v>97</v>
      </c>
      <c r="I96" t="s">
        <v>68</v>
      </c>
      <c r="J96" t="s">
        <v>35</v>
      </c>
      <c r="K96" t="s">
        <v>69</v>
      </c>
      <c r="L96" t="s">
        <v>37</v>
      </c>
      <c r="M96">
        <v>17</v>
      </c>
      <c r="N96">
        <v>417</v>
      </c>
      <c r="O96">
        <v>7089</v>
      </c>
      <c r="P96">
        <v>215.74</v>
      </c>
      <c r="Q96">
        <v>3667.58</v>
      </c>
      <c r="R96">
        <v>3421.42</v>
      </c>
      <c r="S96">
        <v>415.99</v>
      </c>
      <c r="T96">
        <v>0</v>
      </c>
      <c r="U96">
        <v>6.7000000000000004E-2</v>
      </c>
      <c r="V96" s="2">
        <f t="shared" si="4"/>
        <v>44986</v>
      </c>
      <c r="W96" t="str">
        <f t="shared" si="5"/>
        <v>2023-03</v>
      </c>
      <c r="X96" t="str">
        <f t="shared" ca="1" si="6"/>
        <v>Out</v>
      </c>
      <c r="Y96" t="str">
        <f t="shared" ca="1" si="7"/>
        <v>YTD</v>
      </c>
    </row>
    <row r="97" spans="1:25" x14ac:dyDescent="0.2">
      <c r="A97" t="s">
        <v>174</v>
      </c>
      <c r="B97" s="2">
        <v>45248</v>
      </c>
      <c r="C97">
        <v>2023</v>
      </c>
      <c r="D97" t="s">
        <v>50</v>
      </c>
      <c r="E97" t="s">
        <v>64</v>
      </c>
      <c r="F97">
        <v>11</v>
      </c>
      <c r="G97" t="s">
        <v>57</v>
      </c>
      <c r="H97" t="s">
        <v>73</v>
      </c>
      <c r="I97" t="s">
        <v>68</v>
      </c>
      <c r="J97" t="s">
        <v>65</v>
      </c>
      <c r="K97" t="s">
        <v>132</v>
      </c>
      <c r="L97" t="s">
        <v>29</v>
      </c>
      <c r="M97">
        <v>5</v>
      </c>
      <c r="N97">
        <v>41.85</v>
      </c>
      <c r="O97">
        <v>209.25</v>
      </c>
      <c r="P97">
        <v>22.05</v>
      </c>
      <c r="Q97">
        <v>110.25</v>
      </c>
      <c r="R97">
        <v>99</v>
      </c>
      <c r="S97">
        <v>22</v>
      </c>
      <c r="T97">
        <v>15</v>
      </c>
      <c r="U97">
        <v>7.4999999999999997E-2</v>
      </c>
      <c r="V97" s="2">
        <f t="shared" si="4"/>
        <v>45231</v>
      </c>
      <c r="W97" t="str">
        <f t="shared" si="5"/>
        <v>2023-11</v>
      </c>
      <c r="X97" t="str">
        <f t="shared" ca="1" si="6"/>
        <v>Out</v>
      </c>
      <c r="Y97" t="str">
        <f t="shared" ca="1" si="7"/>
        <v/>
      </c>
    </row>
    <row r="98" spans="1:25" x14ac:dyDescent="0.2">
      <c r="A98" t="s">
        <v>175</v>
      </c>
      <c r="B98" s="2">
        <v>45642</v>
      </c>
      <c r="C98">
        <v>2024</v>
      </c>
      <c r="D98" t="s">
        <v>50</v>
      </c>
      <c r="E98" t="s">
        <v>51</v>
      </c>
      <c r="F98">
        <v>12</v>
      </c>
      <c r="G98" t="s">
        <v>1581</v>
      </c>
      <c r="H98" t="s">
        <v>75</v>
      </c>
      <c r="I98" t="s">
        <v>39</v>
      </c>
      <c r="J98" t="s">
        <v>27</v>
      </c>
      <c r="K98" t="s">
        <v>88</v>
      </c>
      <c r="L98" t="s">
        <v>42</v>
      </c>
      <c r="M98">
        <v>2</v>
      </c>
      <c r="N98">
        <v>849.15</v>
      </c>
      <c r="O98">
        <v>1698.3</v>
      </c>
      <c r="P98">
        <v>595.26</v>
      </c>
      <c r="Q98">
        <v>1190.52</v>
      </c>
      <c r="R98">
        <v>507.78</v>
      </c>
      <c r="S98">
        <v>127.35</v>
      </c>
      <c r="T98">
        <v>15</v>
      </c>
      <c r="U98">
        <v>1E-3</v>
      </c>
      <c r="V98" s="2">
        <f t="shared" si="4"/>
        <v>45627</v>
      </c>
      <c r="W98" t="str">
        <f t="shared" si="5"/>
        <v>2024-12</v>
      </c>
      <c r="X98" t="str">
        <f t="shared" ca="1" si="6"/>
        <v>Out</v>
      </c>
      <c r="Y98" t="str">
        <f t="shared" ca="1" si="7"/>
        <v/>
      </c>
    </row>
    <row r="99" spans="1:25" x14ac:dyDescent="0.2">
      <c r="A99" t="s">
        <v>176</v>
      </c>
      <c r="B99" s="2">
        <v>45617</v>
      </c>
      <c r="C99">
        <v>2024</v>
      </c>
      <c r="D99" t="s">
        <v>50</v>
      </c>
      <c r="E99" t="s">
        <v>64</v>
      </c>
      <c r="F99">
        <v>11</v>
      </c>
      <c r="G99" t="s">
        <v>33</v>
      </c>
      <c r="H99" t="s">
        <v>52</v>
      </c>
      <c r="I99" t="s">
        <v>26</v>
      </c>
      <c r="J99" t="s">
        <v>65</v>
      </c>
      <c r="K99" t="s">
        <v>132</v>
      </c>
      <c r="L99" t="s">
        <v>42</v>
      </c>
      <c r="M99">
        <v>20</v>
      </c>
      <c r="N99">
        <v>237.6</v>
      </c>
      <c r="O99">
        <v>4752</v>
      </c>
      <c r="P99">
        <v>154.28</v>
      </c>
      <c r="Q99">
        <v>3085.6</v>
      </c>
      <c r="R99">
        <v>1666.4</v>
      </c>
      <c r="S99">
        <v>179.18</v>
      </c>
      <c r="T99">
        <v>5</v>
      </c>
      <c r="U99">
        <v>5.0000000000000001E-3</v>
      </c>
      <c r="V99" s="2">
        <f t="shared" si="4"/>
        <v>45597</v>
      </c>
      <c r="W99" t="str">
        <f t="shared" si="5"/>
        <v>2024-11</v>
      </c>
      <c r="X99" t="str">
        <f t="shared" ca="1" si="6"/>
        <v>Out</v>
      </c>
      <c r="Y99" t="str">
        <f t="shared" ca="1" si="7"/>
        <v/>
      </c>
    </row>
    <row r="100" spans="1:25" x14ac:dyDescent="0.2">
      <c r="A100" t="s">
        <v>177</v>
      </c>
      <c r="B100" s="2">
        <v>45639</v>
      </c>
      <c r="C100">
        <v>2024</v>
      </c>
      <c r="D100" t="s">
        <v>50</v>
      </c>
      <c r="E100" t="s">
        <v>51</v>
      </c>
      <c r="F100">
        <v>12</v>
      </c>
      <c r="G100" t="s">
        <v>33</v>
      </c>
      <c r="H100" t="s">
        <v>52</v>
      </c>
      <c r="I100" t="s">
        <v>59</v>
      </c>
      <c r="J100" t="s">
        <v>35</v>
      </c>
      <c r="K100" t="s">
        <v>69</v>
      </c>
      <c r="L100" t="s">
        <v>29</v>
      </c>
      <c r="M100">
        <v>13</v>
      </c>
      <c r="N100">
        <v>1324.35</v>
      </c>
      <c r="O100">
        <v>17216.55</v>
      </c>
      <c r="P100">
        <v>732.95</v>
      </c>
      <c r="Q100">
        <v>9528.35</v>
      </c>
      <c r="R100">
        <v>7688.2</v>
      </c>
      <c r="S100">
        <v>1652.18</v>
      </c>
      <c r="T100">
        <v>0</v>
      </c>
      <c r="U100">
        <v>6.2E-2</v>
      </c>
      <c r="V100" s="2">
        <f t="shared" si="4"/>
        <v>45627</v>
      </c>
      <c r="W100" t="str">
        <f t="shared" si="5"/>
        <v>2024-12</v>
      </c>
      <c r="X100" t="str">
        <f t="shared" ca="1" si="6"/>
        <v>Out</v>
      </c>
      <c r="Y100" t="str">
        <f t="shared" ca="1" si="7"/>
        <v/>
      </c>
    </row>
    <row r="101" spans="1:25" x14ac:dyDescent="0.2">
      <c r="A101" t="s">
        <v>178</v>
      </c>
      <c r="B101" s="2">
        <v>45242</v>
      </c>
      <c r="C101">
        <v>2023</v>
      </c>
      <c r="D101" t="s">
        <v>50</v>
      </c>
      <c r="E101" t="s">
        <v>64</v>
      </c>
      <c r="F101">
        <v>11</v>
      </c>
      <c r="G101" t="s">
        <v>57</v>
      </c>
      <c r="H101" t="s">
        <v>73</v>
      </c>
      <c r="I101" t="s">
        <v>39</v>
      </c>
      <c r="J101" t="s">
        <v>40</v>
      </c>
      <c r="K101" t="s">
        <v>41</v>
      </c>
      <c r="L101" t="s">
        <v>29</v>
      </c>
      <c r="M101">
        <v>6</v>
      </c>
      <c r="N101">
        <v>1285.2</v>
      </c>
      <c r="O101">
        <v>7711.2</v>
      </c>
      <c r="P101">
        <v>602.66999999999996</v>
      </c>
      <c r="Q101">
        <v>3616.02</v>
      </c>
      <c r="R101">
        <v>4095.18</v>
      </c>
      <c r="S101">
        <v>770.02</v>
      </c>
      <c r="T101">
        <v>10</v>
      </c>
      <c r="U101">
        <v>3.0000000000000001E-3</v>
      </c>
      <c r="V101" s="2">
        <f t="shared" si="4"/>
        <v>45231</v>
      </c>
      <c r="W101" t="str">
        <f t="shared" si="5"/>
        <v>2023-11</v>
      </c>
      <c r="X101" t="str">
        <f t="shared" ca="1" si="6"/>
        <v>Out</v>
      </c>
      <c r="Y101" t="str">
        <f t="shared" ca="1" si="7"/>
        <v/>
      </c>
    </row>
    <row r="102" spans="1:25" x14ac:dyDescent="0.2">
      <c r="A102" t="s">
        <v>179</v>
      </c>
      <c r="B102" s="2">
        <v>44974</v>
      </c>
      <c r="C102">
        <v>2023</v>
      </c>
      <c r="D102" t="s">
        <v>31</v>
      </c>
      <c r="E102" t="s">
        <v>32</v>
      </c>
      <c r="F102">
        <v>2</v>
      </c>
      <c r="G102" t="s">
        <v>24</v>
      </c>
      <c r="H102" t="s">
        <v>46</v>
      </c>
      <c r="I102" t="s">
        <v>68</v>
      </c>
      <c r="J102" t="s">
        <v>65</v>
      </c>
      <c r="K102" t="s">
        <v>132</v>
      </c>
      <c r="L102" t="s">
        <v>29</v>
      </c>
      <c r="M102">
        <v>13</v>
      </c>
      <c r="N102">
        <v>94</v>
      </c>
      <c r="O102">
        <v>1222</v>
      </c>
      <c r="P102">
        <v>50.37</v>
      </c>
      <c r="Q102">
        <v>654.80999999999995</v>
      </c>
      <c r="R102">
        <v>567.19000000000005</v>
      </c>
      <c r="S102">
        <v>131.47999999999999</v>
      </c>
      <c r="T102">
        <v>0</v>
      </c>
      <c r="U102">
        <v>6.9000000000000006E-2</v>
      </c>
      <c r="V102" s="2">
        <f t="shared" si="4"/>
        <v>44958</v>
      </c>
      <c r="W102" t="str">
        <f t="shared" si="5"/>
        <v>2023-02</v>
      </c>
      <c r="X102" t="str">
        <f t="shared" ca="1" si="6"/>
        <v>Out</v>
      </c>
      <c r="Y102" t="str">
        <f t="shared" ca="1" si="7"/>
        <v>YTD</v>
      </c>
    </row>
    <row r="103" spans="1:25" x14ac:dyDescent="0.2">
      <c r="A103" t="s">
        <v>180</v>
      </c>
      <c r="B103" s="2">
        <v>45241</v>
      </c>
      <c r="C103">
        <v>2023</v>
      </c>
      <c r="D103" t="s">
        <v>50</v>
      </c>
      <c r="E103" t="s">
        <v>64</v>
      </c>
      <c r="F103">
        <v>11</v>
      </c>
      <c r="G103" t="s">
        <v>1580</v>
      </c>
      <c r="H103" t="s">
        <v>87</v>
      </c>
      <c r="I103" t="s">
        <v>39</v>
      </c>
      <c r="J103" t="s">
        <v>35</v>
      </c>
      <c r="K103" t="s">
        <v>53</v>
      </c>
      <c r="L103" t="s">
        <v>29</v>
      </c>
      <c r="M103">
        <v>15</v>
      </c>
      <c r="N103">
        <v>1709.1</v>
      </c>
      <c r="O103">
        <v>25636.5</v>
      </c>
      <c r="P103">
        <v>957.44</v>
      </c>
      <c r="Q103">
        <v>14361.6</v>
      </c>
      <c r="R103">
        <v>11274.9</v>
      </c>
      <c r="S103">
        <v>2608.67</v>
      </c>
      <c r="T103">
        <v>5</v>
      </c>
      <c r="U103">
        <v>6.4000000000000001E-2</v>
      </c>
      <c r="V103" s="2">
        <f t="shared" si="4"/>
        <v>45231</v>
      </c>
      <c r="W103" t="str">
        <f t="shared" si="5"/>
        <v>2023-11</v>
      </c>
      <c r="X103" t="str">
        <f t="shared" ca="1" si="6"/>
        <v>Out</v>
      </c>
      <c r="Y103" t="str">
        <f t="shared" ca="1" si="7"/>
        <v/>
      </c>
    </row>
    <row r="104" spans="1:25" x14ac:dyDescent="0.2">
      <c r="A104" t="s">
        <v>181</v>
      </c>
      <c r="B104" s="2">
        <v>45431</v>
      </c>
      <c r="C104">
        <v>2024</v>
      </c>
      <c r="D104" t="s">
        <v>44</v>
      </c>
      <c r="E104" t="s">
        <v>45</v>
      </c>
      <c r="F104">
        <v>5</v>
      </c>
      <c r="G104" t="s">
        <v>24</v>
      </c>
      <c r="H104" t="s">
        <v>25</v>
      </c>
      <c r="I104" t="s">
        <v>26</v>
      </c>
      <c r="J104" t="s">
        <v>40</v>
      </c>
      <c r="K104" t="s">
        <v>41</v>
      </c>
      <c r="L104" t="s">
        <v>37</v>
      </c>
      <c r="M104">
        <v>4</v>
      </c>
      <c r="N104">
        <v>2226</v>
      </c>
      <c r="O104">
        <v>8904</v>
      </c>
      <c r="P104">
        <v>1404.13</v>
      </c>
      <c r="Q104">
        <v>5616.52</v>
      </c>
      <c r="R104">
        <v>3287.48</v>
      </c>
      <c r="S104">
        <v>608.59</v>
      </c>
      <c r="T104">
        <v>10</v>
      </c>
      <c r="U104">
        <v>2.8000000000000001E-2</v>
      </c>
      <c r="V104" s="2">
        <f t="shared" si="4"/>
        <v>45413</v>
      </c>
      <c r="W104" t="str">
        <f t="shared" si="5"/>
        <v>2024-05</v>
      </c>
      <c r="X104" t="str">
        <f t="shared" ca="1" si="6"/>
        <v>Out</v>
      </c>
      <c r="Y104" t="str">
        <f t="shared" ca="1" si="7"/>
        <v>YTD</v>
      </c>
    </row>
    <row r="105" spans="1:25" x14ac:dyDescent="0.2">
      <c r="A105" t="s">
        <v>182</v>
      </c>
      <c r="B105" s="2">
        <v>44648</v>
      </c>
      <c r="C105">
        <v>2022</v>
      </c>
      <c r="D105" t="s">
        <v>31</v>
      </c>
      <c r="E105" t="s">
        <v>55</v>
      </c>
      <c r="F105">
        <v>3</v>
      </c>
      <c r="G105" t="s">
        <v>1580</v>
      </c>
      <c r="H105" t="s">
        <v>100</v>
      </c>
      <c r="I105" t="s">
        <v>59</v>
      </c>
      <c r="J105" t="s">
        <v>65</v>
      </c>
      <c r="K105" t="s">
        <v>106</v>
      </c>
      <c r="L105" t="s">
        <v>42</v>
      </c>
      <c r="M105">
        <v>3</v>
      </c>
      <c r="N105">
        <v>161</v>
      </c>
      <c r="O105">
        <v>483</v>
      </c>
      <c r="P105">
        <v>79.349999999999994</v>
      </c>
      <c r="Q105">
        <v>238.05</v>
      </c>
      <c r="R105">
        <v>244.95</v>
      </c>
      <c r="S105">
        <v>40.9</v>
      </c>
      <c r="T105">
        <v>10</v>
      </c>
      <c r="U105">
        <v>3.0000000000000001E-3</v>
      </c>
      <c r="V105" s="2">
        <f t="shared" si="4"/>
        <v>44621</v>
      </c>
      <c r="W105" t="str">
        <f t="shared" si="5"/>
        <v>2022-03</v>
      </c>
      <c r="X105" t="str">
        <f t="shared" ca="1" si="6"/>
        <v>Out</v>
      </c>
      <c r="Y105" t="str">
        <f t="shared" ca="1" si="7"/>
        <v>YTD</v>
      </c>
    </row>
    <row r="106" spans="1:25" x14ac:dyDescent="0.2">
      <c r="A106" t="s">
        <v>183</v>
      </c>
      <c r="B106" s="2">
        <v>44699</v>
      </c>
      <c r="C106">
        <v>2022</v>
      </c>
      <c r="D106" t="s">
        <v>44</v>
      </c>
      <c r="E106" t="s">
        <v>45</v>
      </c>
      <c r="F106">
        <v>5</v>
      </c>
      <c r="G106" t="s">
        <v>57</v>
      </c>
      <c r="H106" t="s">
        <v>58</v>
      </c>
      <c r="I106" t="s">
        <v>39</v>
      </c>
      <c r="J106" t="s">
        <v>65</v>
      </c>
      <c r="K106" t="s">
        <v>132</v>
      </c>
      <c r="L106" t="s">
        <v>29</v>
      </c>
      <c r="M106">
        <v>2</v>
      </c>
      <c r="N106">
        <v>145</v>
      </c>
      <c r="O106">
        <v>290</v>
      </c>
      <c r="P106">
        <v>84.56</v>
      </c>
      <c r="Q106">
        <v>169.12</v>
      </c>
      <c r="R106">
        <v>120.88</v>
      </c>
      <c r="S106">
        <v>10.71</v>
      </c>
      <c r="T106">
        <v>0</v>
      </c>
      <c r="U106">
        <v>4.2000000000000003E-2</v>
      </c>
      <c r="V106" s="2">
        <f t="shared" si="4"/>
        <v>44682</v>
      </c>
      <c r="W106" t="str">
        <f t="shared" si="5"/>
        <v>2022-05</v>
      </c>
      <c r="X106" t="str">
        <f t="shared" ca="1" si="6"/>
        <v>Out</v>
      </c>
      <c r="Y106" t="str">
        <f t="shared" ca="1" si="7"/>
        <v>YTD</v>
      </c>
    </row>
    <row r="107" spans="1:25" x14ac:dyDescent="0.2">
      <c r="A107" t="s">
        <v>184</v>
      </c>
      <c r="B107" s="2">
        <v>45377</v>
      </c>
      <c r="C107">
        <v>2024</v>
      </c>
      <c r="D107" t="s">
        <v>31</v>
      </c>
      <c r="E107" t="s">
        <v>55</v>
      </c>
      <c r="F107">
        <v>3</v>
      </c>
      <c r="G107" t="s">
        <v>1580</v>
      </c>
      <c r="H107" t="s">
        <v>100</v>
      </c>
      <c r="I107" t="s">
        <v>39</v>
      </c>
      <c r="J107" t="s">
        <v>27</v>
      </c>
      <c r="K107" t="s">
        <v>28</v>
      </c>
      <c r="L107" t="s">
        <v>42</v>
      </c>
      <c r="M107">
        <v>6</v>
      </c>
      <c r="N107">
        <v>730</v>
      </c>
      <c r="O107">
        <v>4380</v>
      </c>
      <c r="P107">
        <v>385.83</v>
      </c>
      <c r="Q107">
        <v>2314.98</v>
      </c>
      <c r="R107">
        <v>2065.02</v>
      </c>
      <c r="S107">
        <v>234.01</v>
      </c>
      <c r="T107">
        <v>10</v>
      </c>
      <c r="U107">
        <v>1.7000000000000001E-2</v>
      </c>
      <c r="V107" s="2">
        <f t="shared" si="4"/>
        <v>45352</v>
      </c>
      <c r="W107" t="str">
        <f t="shared" si="5"/>
        <v>2024-03</v>
      </c>
      <c r="X107" t="str">
        <f t="shared" ca="1" si="6"/>
        <v>Out</v>
      </c>
      <c r="Y107" t="str">
        <f t="shared" ca="1" si="7"/>
        <v>YTD</v>
      </c>
    </row>
    <row r="108" spans="1:25" x14ac:dyDescent="0.2">
      <c r="A108" t="s">
        <v>185</v>
      </c>
      <c r="B108" s="2">
        <v>45146</v>
      </c>
      <c r="C108">
        <v>2023</v>
      </c>
      <c r="D108" t="s">
        <v>22</v>
      </c>
      <c r="E108" t="s">
        <v>23</v>
      </c>
      <c r="F108">
        <v>8</v>
      </c>
      <c r="G108" t="s">
        <v>1581</v>
      </c>
      <c r="H108" t="s">
        <v>75</v>
      </c>
      <c r="I108" t="s">
        <v>68</v>
      </c>
      <c r="J108" t="s">
        <v>27</v>
      </c>
      <c r="K108" t="s">
        <v>28</v>
      </c>
      <c r="L108" t="s">
        <v>37</v>
      </c>
      <c r="M108">
        <v>6</v>
      </c>
      <c r="N108">
        <v>289</v>
      </c>
      <c r="O108">
        <v>1734</v>
      </c>
      <c r="P108">
        <v>177.73</v>
      </c>
      <c r="Q108">
        <v>1066.3800000000001</v>
      </c>
      <c r="R108">
        <v>667.62</v>
      </c>
      <c r="S108">
        <v>97.33</v>
      </c>
      <c r="T108">
        <v>5</v>
      </c>
      <c r="U108">
        <v>6.8000000000000005E-2</v>
      </c>
      <c r="V108" s="2">
        <f t="shared" si="4"/>
        <v>45139</v>
      </c>
      <c r="W108" t="str">
        <f t="shared" si="5"/>
        <v>2023-08</v>
      </c>
      <c r="X108" t="str">
        <f t="shared" ca="1" si="6"/>
        <v>Out</v>
      </c>
      <c r="Y108" t="str">
        <f t="shared" ca="1" si="7"/>
        <v/>
      </c>
    </row>
    <row r="109" spans="1:25" x14ac:dyDescent="0.2">
      <c r="A109" t="s">
        <v>186</v>
      </c>
      <c r="B109" s="2">
        <v>44918</v>
      </c>
      <c r="C109">
        <v>2022</v>
      </c>
      <c r="D109" t="s">
        <v>50</v>
      </c>
      <c r="E109" t="s">
        <v>51</v>
      </c>
      <c r="F109">
        <v>12</v>
      </c>
      <c r="G109" t="s">
        <v>1580</v>
      </c>
      <c r="H109" t="s">
        <v>100</v>
      </c>
      <c r="I109" t="s">
        <v>26</v>
      </c>
      <c r="J109" t="s">
        <v>47</v>
      </c>
      <c r="K109" t="s">
        <v>48</v>
      </c>
      <c r="L109" t="s">
        <v>42</v>
      </c>
      <c r="M109">
        <v>8</v>
      </c>
      <c r="N109">
        <v>2039.85</v>
      </c>
      <c r="O109">
        <v>16318.8</v>
      </c>
      <c r="P109">
        <v>1203.96</v>
      </c>
      <c r="Q109">
        <v>9631.68</v>
      </c>
      <c r="R109">
        <v>6687.12</v>
      </c>
      <c r="S109">
        <v>1933.31</v>
      </c>
      <c r="T109">
        <v>0</v>
      </c>
      <c r="U109">
        <v>4.9000000000000002E-2</v>
      </c>
      <c r="V109" s="2">
        <f t="shared" si="4"/>
        <v>44896</v>
      </c>
      <c r="W109" t="str">
        <f t="shared" si="5"/>
        <v>2022-12</v>
      </c>
      <c r="X109" t="str">
        <f t="shared" ca="1" si="6"/>
        <v>Out</v>
      </c>
      <c r="Y109" t="str">
        <f t="shared" ca="1" si="7"/>
        <v/>
      </c>
    </row>
    <row r="110" spans="1:25" x14ac:dyDescent="0.2">
      <c r="A110" t="s">
        <v>187</v>
      </c>
      <c r="B110" s="2">
        <v>44738</v>
      </c>
      <c r="C110">
        <v>2022</v>
      </c>
      <c r="D110" t="s">
        <v>44</v>
      </c>
      <c r="E110" t="s">
        <v>112</v>
      </c>
      <c r="F110">
        <v>6</v>
      </c>
      <c r="G110" t="s">
        <v>24</v>
      </c>
      <c r="H110" t="s">
        <v>25</v>
      </c>
      <c r="I110" t="s">
        <v>59</v>
      </c>
      <c r="J110" t="s">
        <v>35</v>
      </c>
      <c r="K110" t="s">
        <v>36</v>
      </c>
      <c r="L110" t="s">
        <v>37</v>
      </c>
      <c r="M110">
        <v>14</v>
      </c>
      <c r="N110">
        <v>809.1</v>
      </c>
      <c r="O110">
        <v>11327.4</v>
      </c>
      <c r="P110">
        <v>473.32</v>
      </c>
      <c r="Q110">
        <v>6626.48</v>
      </c>
      <c r="R110">
        <v>4700.92</v>
      </c>
      <c r="S110">
        <v>1033.17</v>
      </c>
      <c r="T110">
        <v>5</v>
      </c>
      <c r="U110">
        <v>0.01</v>
      </c>
      <c r="V110" s="2">
        <f t="shared" si="4"/>
        <v>44713</v>
      </c>
      <c r="W110" t="str">
        <f t="shared" si="5"/>
        <v>2022-06</v>
      </c>
      <c r="X110" t="str">
        <f t="shared" ca="1" si="6"/>
        <v>Out</v>
      </c>
      <c r="Y110" t="str">
        <f t="shared" ca="1" si="7"/>
        <v/>
      </c>
    </row>
    <row r="111" spans="1:25" x14ac:dyDescent="0.2">
      <c r="A111" t="s">
        <v>188</v>
      </c>
      <c r="B111" s="2">
        <v>44934</v>
      </c>
      <c r="C111">
        <v>2023</v>
      </c>
      <c r="D111" t="s">
        <v>31</v>
      </c>
      <c r="E111" t="s">
        <v>61</v>
      </c>
      <c r="F111">
        <v>1</v>
      </c>
      <c r="G111" t="s">
        <v>57</v>
      </c>
      <c r="H111" t="s">
        <v>80</v>
      </c>
      <c r="I111" t="s">
        <v>68</v>
      </c>
      <c r="J111" t="s">
        <v>47</v>
      </c>
      <c r="K111" t="s">
        <v>76</v>
      </c>
      <c r="L111" t="s">
        <v>42</v>
      </c>
      <c r="M111">
        <v>10</v>
      </c>
      <c r="N111">
        <v>837</v>
      </c>
      <c r="O111">
        <v>8370</v>
      </c>
      <c r="P111">
        <v>614.55999999999995</v>
      </c>
      <c r="Q111">
        <v>6145.6</v>
      </c>
      <c r="R111">
        <v>2224.4</v>
      </c>
      <c r="S111">
        <v>641.99</v>
      </c>
      <c r="T111">
        <v>5</v>
      </c>
      <c r="U111">
        <v>6.8000000000000005E-2</v>
      </c>
      <c r="V111" s="2">
        <f t="shared" si="4"/>
        <v>44927</v>
      </c>
      <c r="W111" t="str">
        <f t="shared" si="5"/>
        <v>2023-01</v>
      </c>
      <c r="X111" t="str">
        <f t="shared" ca="1" si="6"/>
        <v>Out</v>
      </c>
      <c r="Y111" t="str">
        <f t="shared" ca="1" si="7"/>
        <v>YTD</v>
      </c>
    </row>
    <row r="112" spans="1:25" x14ac:dyDescent="0.2">
      <c r="A112" t="s">
        <v>189</v>
      </c>
      <c r="B112" s="2">
        <v>45075</v>
      </c>
      <c r="C112">
        <v>2023</v>
      </c>
      <c r="D112" t="s">
        <v>44</v>
      </c>
      <c r="E112" t="s">
        <v>45</v>
      </c>
      <c r="F112">
        <v>5</v>
      </c>
      <c r="G112" t="s">
        <v>57</v>
      </c>
      <c r="H112" t="s">
        <v>58</v>
      </c>
      <c r="I112" t="s">
        <v>39</v>
      </c>
      <c r="J112" t="s">
        <v>27</v>
      </c>
      <c r="K112" t="s">
        <v>110</v>
      </c>
      <c r="L112" t="s">
        <v>37</v>
      </c>
      <c r="M112">
        <v>20</v>
      </c>
      <c r="N112">
        <v>295</v>
      </c>
      <c r="O112">
        <v>5900</v>
      </c>
      <c r="P112">
        <v>147.9</v>
      </c>
      <c r="Q112">
        <v>2958</v>
      </c>
      <c r="R112">
        <v>2942</v>
      </c>
      <c r="S112">
        <v>508.6</v>
      </c>
      <c r="T112">
        <v>15</v>
      </c>
      <c r="U112">
        <v>2.7E-2</v>
      </c>
      <c r="V112" s="2">
        <f t="shared" si="4"/>
        <v>45047</v>
      </c>
      <c r="W112" t="str">
        <f t="shared" si="5"/>
        <v>2023-05</v>
      </c>
      <c r="X112" t="str">
        <f t="shared" ca="1" si="6"/>
        <v>Out</v>
      </c>
      <c r="Y112" t="str">
        <f t="shared" ca="1" si="7"/>
        <v>YTD</v>
      </c>
    </row>
    <row r="113" spans="1:25" x14ac:dyDescent="0.2">
      <c r="A113" t="s">
        <v>190</v>
      </c>
      <c r="B113" s="2">
        <v>44646</v>
      </c>
      <c r="C113">
        <v>2022</v>
      </c>
      <c r="D113" t="s">
        <v>31</v>
      </c>
      <c r="E113" t="s">
        <v>55</v>
      </c>
      <c r="F113">
        <v>3</v>
      </c>
      <c r="G113" t="s">
        <v>24</v>
      </c>
      <c r="H113" t="s">
        <v>46</v>
      </c>
      <c r="I113" t="s">
        <v>68</v>
      </c>
      <c r="J113" t="s">
        <v>40</v>
      </c>
      <c r="K113" t="s">
        <v>41</v>
      </c>
      <c r="L113" t="s">
        <v>29</v>
      </c>
      <c r="M113">
        <v>7</v>
      </c>
      <c r="N113">
        <v>1586</v>
      </c>
      <c r="O113">
        <v>11102</v>
      </c>
      <c r="P113">
        <v>1019.12</v>
      </c>
      <c r="Q113">
        <v>7133.84</v>
      </c>
      <c r="R113">
        <v>3968.16</v>
      </c>
      <c r="S113">
        <v>634.91</v>
      </c>
      <c r="T113">
        <v>0</v>
      </c>
      <c r="U113">
        <v>6.4000000000000001E-2</v>
      </c>
      <c r="V113" s="2">
        <f t="shared" si="4"/>
        <v>44621</v>
      </c>
      <c r="W113" t="str">
        <f t="shared" si="5"/>
        <v>2022-03</v>
      </c>
      <c r="X113" t="str">
        <f t="shared" ca="1" si="6"/>
        <v>Out</v>
      </c>
      <c r="Y113" t="str">
        <f t="shared" ca="1" si="7"/>
        <v>YTD</v>
      </c>
    </row>
    <row r="114" spans="1:25" x14ac:dyDescent="0.2">
      <c r="A114" t="s">
        <v>191</v>
      </c>
      <c r="B114" s="2">
        <v>45393</v>
      </c>
      <c r="C114">
        <v>2024</v>
      </c>
      <c r="D114" t="s">
        <v>44</v>
      </c>
      <c r="E114" t="s">
        <v>79</v>
      </c>
      <c r="F114">
        <v>4</v>
      </c>
      <c r="G114" t="s">
        <v>1580</v>
      </c>
      <c r="H114" t="s">
        <v>71</v>
      </c>
      <c r="I114" t="s">
        <v>68</v>
      </c>
      <c r="J114" t="s">
        <v>47</v>
      </c>
      <c r="K114" t="s">
        <v>48</v>
      </c>
      <c r="L114" t="s">
        <v>37</v>
      </c>
      <c r="M114">
        <v>14</v>
      </c>
      <c r="N114">
        <v>1491</v>
      </c>
      <c r="O114">
        <v>20874</v>
      </c>
      <c r="P114">
        <v>810.77</v>
      </c>
      <c r="Q114">
        <v>11350.78</v>
      </c>
      <c r="R114">
        <v>9523.2199999999993</v>
      </c>
      <c r="S114">
        <v>1975.78</v>
      </c>
      <c r="T114">
        <v>5</v>
      </c>
      <c r="U114">
        <v>7.8E-2</v>
      </c>
      <c r="V114" s="2">
        <f t="shared" si="4"/>
        <v>45383</v>
      </c>
      <c r="W114" t="str">
        <f t="shared" si="5"/>
        <v>2024-04</v>
      </c>
      <c r="X114" t="str">
        <f t="shared" ca="1" si="6"/>
        <v>Out</v>
      </c>
      <c r="Y114" t="str">
        <f t="shared" ca="1" si="7"/>
        <v>YTD</v>
      </c>
    </row>
    <row r="115" spans="1:25" x14ac:dyDescent="0.2">
      <c r="A115" t="s">
        <v>192</v>
      </c>
      <c r="B115" s="2">
        <v>44829</v>
      </c>
      <c r="C115">
        <v>2022</v>
      </c>
      <c r="D115" t="s">
        <v>22</v>
      </c>
      <c r="E115" t="s">
        <v>82</v>
      </c>
      <c r="F115">
        <v>9</v>
      </c>
      <c r="G115" t="s">
        <v>1580</v>
      </c>
      <c r="H115" t="s">
        <v>100</v>
      </c>
      <c r="I115" t="s">
        <v>68</v>
      </c>
      <c r="J115" t="s">
        <v>65</v>
      </c>
      <c r="K115" t="s">
        <v>66</v>
      </c>
      <c r="L115" t="s">
        <v>37</v>
      </c>
      <c r="M115">
        <v>4</v>
      </c>
      <c r="N115">
        <v>93</v>
      </c>
      <c r="O115">
        <v>372</v>
      </c>
      <c r="P115">
        <v>43.26</v>
      </c>
      <c r="Q115">
        <v>173.04</v>
      </c>
      <c r="R115">
        <v>198.96</v>
      </c>
      <c r="S115">
        <v>42.81</v>
      </c>
      <c r="T115">
        <v>15</v>
      </c>
      <c r="U115">
        <v>3.3000000000000002E-2</v>
      </c>
      <c r="V115" s="2">
        <f t="shared" si="4"/>
        <v>44805</v>
      </c>
      <c r="W115" t="str">
        <f t="shared" si="5"/>
        <v>2022-09</v>
      </c>
      <c r="X115" t="str">
        <f t="shared" ca="1" si="6"/>
        <v>Out</v>
      </c>
      <c r="Y115" t="str">
        <f t="shared" ca="1" si="7"/>
        <v/>
      </c>
    </row>
    <row r="116" spans="1:25" x14ac:dyDescent="0.2">
      <c r="A116" t="s">
        <v>193</v>
      </c>
      <c r="B116" s="2">
        <v>44889</v>
      </c>
      <c r="C116">
        <v>2022</v>
      </c>
      <c r="D116" t="s">
        <v>50</v>
      </c>
      <c r="E116" t="s">
        <v>64</v>
      </c>
      <c r="F116">
        <v>11</v>
      </c>
      <c r="G116" t="s">
        <v>1580</v>
      </c>
      <c r="H116" t="s">
        <v>100</v>
      </c>
      <c r="I116" t="s">
        <v>39</v>
      </c>
      <c r="J116" t="s">
        <v>27</v>
      </c>
      <c r="K116" t="s">
        <v>28</v>
      </c>
      <c r="L116" t="s">
        <v>37</v>
      </c>
      <c r="M116">
        <v>17</v>
      </c>
      <c r="N116">
        <v>958.5</v>
      </c>
      <c r="O116">
        <v>16294.5</v>
      </c>
      <c r="P116">
        <v>457.22</v>
      </c>
      <c r="Q116">
        <v>7772.74</v>
      </c>
      <c r="R116">
        <v>8521.76</v>
      </c>
      <c r="S116">
        <v>1065.53</v>
      </c>
      <c r="T116">
        <v>10</v>
      </c>
      <c r="U116">
        <v>7.6999999999999999E-2</v>
      </c>
      <c r="V116" s="2">
        <f t="shared" si="4"/>
        <v>44866</v>
      </c>
      <c r="W116" t="str">
        <f t="shared" si="5"/>
        <v>2022-11</v>
      </c>
      <c r="X116" t="str">
        <f t="shared" ca="1" si="6"/>
        <v>Out</v>
      </c>
      <c r="Y116" t="str">
        <f t="shared" ca="1" si="7"/>
        <v/>
      </c>
    </row>
    <row r="117" spans="1:25" x14ac:dyDescent="0.2">
      <c r="A117" t="s">
        <v>194</v>
      </c>
      <c r="B117" s="2">
        <v>45002</v>
      </c>
      <c r="C117">
        <v>2023</v>
      </c>
      <c r="D117" t="s">
        <v>31</v>
      </c>
      <c r="E117" t="s">
        <v>55</v>
      </c>
      <c r="F117">
        <v>3</v>
      </c>
      <c r="G117" t="s">
        <v>33</v>
      </c>
      <c r="H117" t="s">
        <v>34</v>
      </c>
      <c r="I117" t="s">
        <v>68</v>
      </c>
      <c r="J117" t="s">
        <v>47</v>
      </c>
      <c r="K117" t="s">
        <v>62</v>
      </c>
      <c r="L117" t="s">
        <v>37</v>
      </c>
      <c r="M117">
        <v>20</v>
      </c>
      <c r="N117">
        <v>1463</v>
      </c>
      <c r="O117">
        <v>29260</v>
      </c>
      <c r="P117">
        <v>847.48</v>
      </c>
      <c r="Q117">
        <v>16949.599999999999</v>
      </c>
      <c r="R117">
        <v>12310.4</v>
      </c>
      <c r="S117">
        <v>3201.66</v>
      </c>
      <c r="T117">
        <v>5</v>
      </c>
      <c r="U117">
        <v>6.0999999999999999E-2</v>
      </c>
      <c r="V117" s="2">
        <f t="shared" si="4"/>
        <v>44986</v>
      </c>
      <c r="W117" t="str">
        <f t="shared" si="5"/>
        <v>2023-03</v>
      </c>
      <c r="X117" t="str">
        <f t="shared" ca="1" si="6"/>
        <v>Out</v>
      </c>
      <c r="Y117" t="str">
        <f t="shared" ca="1" si="7"/>
        <v>YTD</v>
      </c>
    </row>
    <row r="118" spans="1:25" x14ac:dyDescent="0.2">
      <c r="A118" t="s">
        <v>195</v>
      </c>
      <c r="B118" s="2">
        <v>45311</v>
      </c>
      <c r="C118">
        <v>2024</v>
      </c>
      <c r="D118" t="s">
        <v>31</v>
      </c>
      <c r="E118" t="s">
        <v>61</v>
      </c>
      <c r="F118">
        <v>1</v>
      </c>
      <c r="G118" t="s">
        <v>24</v>
      </c>
      <c r="H118" t="s">
        <v>25</v>
      </c>
      <c r="I118" t="s">
        <v>68</v>
      </c>
      <c r="J118" t="s">
        <v>40</v>
      </c>
      <c r="K118" t="s">
        <v>93</v>
      </c>
      <c r="L118" t="s">
        <v>42</v>
      </c>
      <c r="M118">
        <v>12</v>
      </c>
      <c r="N118">
        <v>2465</v>
      </c>
      <c r="O118">
        <v>29580</v>
      </c>
      <c r="P118">
        <v>1442.29</v>
      </c>
      <c r="Q118">
        <v>17307.48</v>
      </c>
      <c r="R118">
        <v>12272.52</v>
      </c>
      <c r="S118">
        <v>2351.23</v>
      </c>
      <c r="T118">
        <v>15</v>
      </c>
      <c r="U118">
        <v>5.3999999999999999E-2</v>
      </c>
      <c r="V118" s="2">
        <f t="shared" si="4"/>
        <v>45292</v>
      </c>
      <c r="W118" t="str">
        <f t="shared" si="5"/>
        <v>2024-01</v>
      </c>
      <c r="X118" t="str">
        <f t="shared" ca="1" si="6"/>
        <v>Out</v>
      </c>
      <c r="Y118" t="str">
        <f t="shared" ca="1" si="7"/>
        <v>YTD</v>
      </c>
    </row>
    <row r="119" spans="1:25" x14ac:dyDescent="0.2">
      <c r="A119" t="s">
        <v>196</v>
      </c>
      <c r="B119" s="2">
        <v>44805</v>
      </c>
      <c r="C119">
        <v>2022</v>
      </c>
      <c r="D119" t="s">
        <v>22</v>
      </c>
      <c r="E119" t="s">
        <v>82</v>
      </c>
      <c r="F119">
        <v>9</v>
      </c>
      <c r="G119" t="s">
        <v>57</v>
      </c>
      <c r="H119" t="s">
        <v>73</v>
      </c>
      <c r="I119" t="s">
        <v>59</v>
      </c>
      <c r="J119" t="s">
        <v>65</v>
      </c>
      <c r="K119" t="s">
        <v>132</v>
      </c>
      <c r="L119" t="s">
        <v>29</v>
      </c>
      <c r="M119">
        <v>12</v>
      </c>
      <c r="N119">
        <v>160</v>
      </c>
      <c r="O119">
        <v>1920</v>
      </c>
      <c r="P119">
        <v>73.930000000000007</v>
      </c>
      <c r="Q119">
        <v>887.16</v>
      </c>
      <c r="R119">
        <v>1032.8399999999999</v>
      </c>
      <c r="S119">
        <v>64.319999999999993</v>
      </c>
      <c r="T119">
        <v>5</v>
      </c>
      <c r="U119">
        <v>6.4000000000000001E-2</v>
      </c>
      <c r="V119" s="2">
        <f t="shared" si="4"/>
        <v>44805</v>
      </c>
      <c r="W119" t="str">
        <f t="shared" si="5"/>
        <v>2022-09</v>
      </c>
      <c r="X119" t="str">
        <f t="shared" ca="1" si="6"/>
        <v>Out</v>
      </c>
      <c r="Y119" t="str">
        <f t="shared" ca="1" si="7"/>
        <v/>
      </c>
    </row>
    <row r="120" spans="1:25" x14ac:dyDescent="0.2">
      <c r="A120" t="s">
        <v>197</v>
      </c>
      <c r="B120" s="2">
        <v>45625</v>
      </c>
      <c r="C120">
        <v>2024</v>
      </c>
      <c r="D120" t="s">
        <v>50</v>
      </c>
      <c r="E120" t="s">
        <v>64</v>
      </c>
      <c r="F120">
        <v>11</v>
      </c>
      <c r="G120" t="s">
        <v>1581</v>
      </c>
      <c r="H120" t="s">
        <v>75</v>
      </c>
      <c r="I120" t="s">
        <v>26</v>
      </c>
      <c r="J120" t="s">
        <v>65</v>
      </c>
      <c r="K120" t="s">
        <v>106</v>
      </c>
      <c r="L120" t="s">
        <v>37</v>
      </c>
      <c r="M120">
        <v>6</v>
      </c>
      <c r="N120">
        <v>143.1</v>
      </c>
      <c r="O120">
        <v>858.6</v>
      </c>
      <c r="P120">
        <v>86.17</v>
      </c>
      <c r="Q120">
        <v>517.02</v>
      </c>
      <c r="R120">
        <v>341.58</v>
      </c>
      <c r="S120">
        <v>65.150000000000006</v>
      </c>
      <c r="T120">
        <v>10</v>
      </c>
      <c r="U120">
        <v>5.7000000000000002E-2</v>
      </c>
      <c r="V120" s="2">
        <f t="shared" si="4"/>
        <v>45597</v>
      </c>
      <c r="W120" t="str">
        <f t="shared" si="5"/>
        <v>2024-11</v>
      </c>
      <c r="X120" t="str">
        <f t="shared" ca="1" si="6"/>
        <v>Out</v>
      </c>
      <c r="Y120" t="str">
        <f t="shared" ca="1" si="7"/>
        <v/>
      </c>
    </row>
    <row r="121" spans="1:25" x14ac:dyDescent="0.2">
      <c r="A121" t="s">
        <v>198</v>
      </c>
      <c r="B121" s="2">
        <v>45175</v>
      </c>
      <c r="C121">
        <v>2023</v>
      </c>
      <c r="D121" t="s">
        <v>22</v>
      </c>
      <c r="E121" t="s">
        <v>82</v>
      </c>
      <c r="F121">
        <v>9</v>
      </c>
      <c r="G121" t="s">
        <v>1581</v>
      </c>
      <c r="H121" t="s">
        <v>75</v>
      </c>
      <c r="I121" t="s">
        <v>39</v>
      </c>
      <c r="J121" t="s">
        <v>65</v>
      </c>
      <c r="K121" t="s">
        <v>106</v>
      </c>
      <c r="L121" t="s">
        <v>42</v>
      </c>
      <c r="M121">
        <v>14</v>
      </c>
      <c r="N121">
        <v>36</v>
      </c>
      <c r="O121">
        <v>504</v>
      </c>
      <c r="P121">
        <v>19.07</v>
      </c>
      <c r="Q121">
        <v>266.98</v>
      </c>
      <c r="R121">
        <v>237.02</v>
      </c>
      <c r="S121">
        <v>44.86</v>
      </c>
      <c r="T121">
        <v>15</v>
      </c>
      <c r="U121">
        <v>4.5999999999999999E-2</v>
      </c>
      <c r="V121" s="2">
        <f t="shared" si="4"/>
        <v>45170</v>
      </c>
      <c r="W121" t="str">
        <f t="shared" si="5"/>
        <v>2023-09</v>
      </c>
      <c r="X121" t="str">
        <f t="shared" ca="1" si="6"/>
        <v>Out</v>
      </c>
      <c r="Y121" t="str">
        <f t="shared" ca="1" si="7"/>
        <v/>
      </c>
    </row>
    <row r="122" spans="1:25" x14ac:dyDescent="0.2">
      <c r="A122" t="s">
        <v>199</v>
      </c>
      <c r="B122" s="2">
        <v>44667</v>
      </c>
      <c r="C122">
        <v>2022</v>
      </c>
      <c r="D122" t="s">
        <v>44</v>
      </c>
      <c r="E122" t="s">
        <v>79</v>
      </c>
      <c r="F122">
        <v>4</v>
      </c>
      <c r="G122" t="s">
        <v>33</v>
      </c>
      <c r="H122" t="s">
        <v>34</v>
      </c>
      <c r="I122" t="s">
        <v>26</v>
      </c>
      <c r="J122" t="s">
        <v>40</v>
      </c>
      <c r="K122" t="s">
        <v>93</v>
      </c>
      <c r="L122" t="s">
        <v>29</v>
      </c>
      <c r="M122">
        <v>20</v>
      </c>
      <c r="N122">
        <v>850</v>
      </c>
      <c r="O122">
        <v>17000</v>
      </c>
      <c r="P122">
        <v>431.15</v>
      </c>
      <c r="Q122">
        <v>8623</v>
      </c>
      <c r="R122">
        <v>8377</v>
      </c>
      <c r="S122">
        <v>1184.79</v>
      </c>
      <c r="T122">
        <v>10</v>
      </c>
      <c r="U122">
        <v>1.2E-2</v>
      </c>
      <c r="V122" s="2">
        <f t="shared" si="4"/>
        <v>44652</v>
      </c>
      <c r="W122" t="str">
        <f t="shared" si="5"/>
        <v>2022-04</v>
      </c>
      <c r="X122" t="str">
        <f t="shared" ca="1" si="6"/>
        <v>Out</v>
      </c>
      <c r="Y122" t="str">
        <f t="shared" ca="1" si="7"/>
        <v>YTD</v>
      </c>
    </row>
    <row r="123" spans="1:25" x14ac:dyDescent="0.2">
      <c r="A123" t="s">
        <v>200</v>
      </c>
      <c r="B123" s="2">
        <v>44979</v>
      </c>
      <c r="C123">
        <v>2023</v>
      </c>
      <c r="D123" t="s">
        <v>31</v>
      </c>
      <c r="E123" t="s">
        <v>32</v>
      </c>
      <c r="F123">
        <v>2</v>
      </c>
      <c r="G123" t="s">
        <v>1581</v>
      </c>
      <c r="H123" t="s">
        <v>97</v>
      </c>
      <c r="I123" t="s">
        <v>68</v>
      </c>
      <c r="J123" t="s">
        <v>27</v>
      </c>
      <c r="K123" t="s">
        <v>110</v>
      </c>
      <c r="L123" t="s">
        <v>42</v>
      </c>
      <c r="M123">
        <v>18</v>
      </c>
      <c r="N123">
        <v>878</v>
      </c>
      <c r="O123">
        <v>15804</v>
      </c>
      <c r="P123">
        <v>477.74</v>
      </c>
      <c r="Q123">
        <v>8599.32</v>
      </c>
      <c r="R123">
        <v>7204.68</v>
      </c>
      <c r="S123">
        <v>720.45</v>
      </c>
      <c r="T123">
        <v>15</v>
      </c>
      <c r="U123">
        <v>2.7E-2</v>
      </c>
      <c r="V123" s="2">
        <f t="shared" si="4"/>
        <v>44958</v>
      </c>
      <c r="W123" t="str">
        <f t="shared" si="5"/>
        <v>2023-02</v>
      </c>
      <c r="X123" t="str">
        <f t="shared" ca="1" si="6"/>
        <v>Out</v>
      </c>
      <c r="Y123" t="str">
        <f t="shared" ca="1" si="7"/>
        <v>YTD</v>
      </c>
    </row>
    <row r="124" spans="1:25" x14ac:dyDescent="0.2">
      <c r="A124" t="s">
        <v>201</v>
      </c>
      <c r="B124" s="2">
        <v>45287</v>
      </c>
      <c r="C124">
        <v>2023</v>
      </c>
      <c r="D124" t="s">
        <v>50</v>
      </c>
      <c r="E124" t="s">
        <v>51</v>
      </c>
      <c r="F124">
        <v>12</v>
      </c>
      <c r="G124" t="s">
        <v>1580</v>
      </c>
      <c r="H124" t="s">
        <v>100</v>
      </c>
      <c r="I124" t="s">
        <v>59</v>
      </c>
      <c r="J124" t="s">
        <v>27</v>
      </c>
      <c r="K124" t="s">
        <v>28</v>
      </c>
      <c r="L124" t="s">
        <v>37</v>
      </c>
      <c r="M124">
        <v>18</v>
      </c>
      <c r="N124">
        <v>580.5</v>
      </c>
      <c r="O124">
        <v>10449</v>
      </c>
      <c r="P124">
        <v>381.43</v>
      </c>
      <c r="Q124">
        <v>6865.74</v>
      </c>
      <c r="R124">
        <v>3583.26</v>
      </c>
      <c r="S124">
        <v>773.33</v>
      </c>
      <c r="T124">
        <v>10</v>
      </c>
      <c r="U124">
        <v>2.8000000000000001E-2</v>
      </c>
      <c r="V124" s="2">
        <f t="shared" si="4"/>
        <v>45261</v>
      </c>
      <c r="W124" t="str">
        <f t="shared" si="5"/>
        <v>2023-12</v>
      </c>
      <c r="X124" t="str">
        <f t="shared" ca="1" si="6"/>
        <v>Out</v>
      </c>
      <c r="Y124" t="str">
        <f t="shared" ca="1" si="7"/>
        <v/>
      </c>
    </row>
    <row r="125" spans="1:25" x14ac:dyDescent="0.2">
      <c r="A125" t="s">
        <v>202</v>
      </c>
      <c r="B125" s="2">
        <v>45122</v>
      </c>
      <c r="C125">
        <v>2023</v>
      </c>
      <c r="D125" t="s">
        <v>22</v>
      </c>
      <c r="E125" t="s">
        <v>119</v>
      </c>
      <c r="F125">
        <v>7</v>
      </c>
      <c r="G125" t="s">
        <v>1580</v>
      </c>
      <c r="H125" t="s">
        <v>87</v>
      </c>
      <c r="I125" t="s">
        <v>59</v>
      </c>
      <c r="J125" t="s">
        <v>35</v>
      </c>
      <c r="K125" t="s">
        <v>53</v>
      </c>
      <c r="L125" t="s">
        <v>42</v>
      </c>
      <c r="M125">
        <v>10</v>
      </c>
      <c r="N125">
        <v>863.1</v>
      </c>
      <c r="O125">
        <v>8631</v>
      </c>
      <c r="P125">
        <v>558.25</v>
      </c>
      <c r="Q125">
        <v>5582.5</v>
      </c>
      <c r="R125">
        <v>3048.5</v>
      </c>
      <c r="S125">
        <v>839.46</v>
      </c>
      <c r="T125">
        <v>0</v>
      </c>
      <c r="U125">
        <v>1.6E-2</v>
      </c>
      <c r="V125" s="2">
        <f t="shared" si="4"/>
        <v>45108</v>
      </c>
      <c r="W125" t="str">
        <f t="shared" si="5"/>
        <v>2023-07</v>
      </c>
      <c r="X125" t="str">
        <f t="shared" ca="1" si="6"/>
        <v>Out</v>
      </c>
      <c r="Y125" t="str">
        <f t="shared" ca="1" si="7"/>
        <v/>
      </c>
    </row>
    <row r="126" spans="1:25" x14ac:dyDescent="0.2">
      <c r="A126" t="s">
        <v>203</v>
      </c>
      <c r="B126" s="2">
        <v>45117</v>
      </c>
      <c r="C126">
        <v>2023</v>
      </c>
      <c r="D126" t="s">
        <v>22</v>
      </c>
      <c r="E126" t="s">
        <v>119</v>
      </c>
      <c r="F126">
        <v>7</v>
      </c>
      <c r="G126" t="s">
        <v>33</v>
      </c>
      <c r="H126" t="s">
        <v>34</v>
      </c>
      <c r="I126" t="s">
        <v>26</v>
      </c>
      <c r="J126" t="s">
        <v>47</v>
      </c>
      <c r="K126" t="s">
        <v>76</v>
      </c>
      <c r="L126" t="s">
        <v>29</v>
      </c>
      <c r="M126">
        <v>19</v>
      </c>
      <c r="N126">
        <v>891</v>
      </c>
      <c r="O126">
        <v>16929</v>
      </c>
      <c r="P126">
        <v>571.47</v>
      </c>
      <c r="Q126">
        <v>10857.93</v>
      </c>
      <c r="R126">
        <v>6071.07</v>
      </c>
      <c r="S126">
        <v>587.85</v>
      </c>
      <c r="T126">
        <v>10</v>
      </c>
      <c r="U126">
        <v>2.5999999999999999E-2</v>
      </c>
      <c r="V126" s="2">
        <f t="shared" si="4"/>
        <v>45108</v>
      </c>
      <c r="W126" t="str">
        <f t="shared" si="5"/>
        <v>2023-07</v>
      </c>
      <c r="X126" t="str">
        <f t="shared" ca="1" si="6"/>
        <v>Out</v>
      </c>
      <c r="Y126" t="str">
        <f t="shared" ca="1" si="7"/>
        <v/>
      </c>
    </row>
    <row r="127" spans="1:25" x14ac:dyDescent="0.2">
      <c r="A127" t="s">
        <v>204</v>
      </c>
      <c r="B127" s="2">
        <v>45529</v>
      </c>
      <c r="C127">
        <v>2024</v>
      </c>
      <c r="D127" t="s">
        <v>22</v>
      </c>
      <c r="E127" t="s">
        <v>23</v>
      </c>
      <c r="F127">
        <v>8</v>
      </c>
      <c r="G127" t="s">
        <v>24</v>
      </c>
      <c r="H127" t="s">
        <v>46</v>
      </c>
      <c r="I127" t="s">
        <v>68</v>
      </c>
      <c r="J127" t="s">
        <v>40</v>
      </c>
      <c r="K127" t="s">
        <v>84</v>
      </c>
      <c r="L127" t="s">
        <v>37</v>
      </c>
      <c r="M127">
        <v>16</v>
      </c>
      <c r="N127">
        <v>1715</v>
      </c>
      <c r="O127">
        <v>27440</v>
      </c>
      <c r="P127">
        <v>918.6</v>
      </c>
      <c r="Q127">
        <v>14697.6</v>
      </c>
      <c r="R127">
        <v>12742.4</v>
      </c>
      <c r="S127">
        <v>969.31</v>
      </c>
      <c r="T127">
        <v>0</v>
      </c>
      <c r="U127">
        <v>5.1999999999999998E-2</v>
      </c>
      <c r="V127" s="2">
        <f t="shared" si="4"/>
        <v>45505</v>
      </c>
      <c r="W127" t="str">
        <f t="shared" si="5"/>
        <v>2024-08</v>
      </c>
      <c r="X127" t="str">
        <f t="shared" ca="1" si="6"/>
        <v>Out</v>
      </c>
      <c r="Y127" t="str">
        <f t="shared" ca="1" si="7"/>
        <v/>
      </c>
    </row>
    <row r="128" spans="1:25" x14ac:dyDescent="0.2">
      <c r="A128" t="s">
        <v>205</v>
      </c>
      <c r="B128" s="2">
        <v>45037</v>
      </c>
      <c r="C128">
        <v>2023</v>
      </c>
      <c r="D128" t="s">
        <v>44</v>
      </c>
      <c r="E128" t="s">
        <v>79</v>
      </c>
      <c r="F128">
        <v>4</v>
      </c>
      <c r="G128" t="s">
        <v>33</v>
      </c>
      <c r="H128" t="s">
        <v>52</v>
      </c>
      <c r="I128" t="s">
        <v>26</v>
      </c>
      <c r="J128" t="s">
        <v>35</v>
      </c>
      <c r="K128" t="s">
        <v>69</v>
      </c>
      <c r="L128" t="s">
        <v>42</v>
      </c>
      <c r="M128">
        <v>13</v>
      </c>
      <c r="N128">
        <v>326</v>
      </c>
      <c r="O128">
        <v>4238</v>
      </c>
      <c r="P128">
        <v>175.88</v>
      </c>
      <c r="Q128">
        <v>2286.44</v>
      </c>
      <c r="R128">
        <v>1951.56</v>
      </c>
      <c r="S128">
        <v>357.05</v>
      </c>
      <c r="T128">
        <v>5</v>
      </c>
      <c r="U128">
        <v>2.3E-2</v>
      </c>
      <c r="V128" s="2">
        <f t="shared" si="4"/>
        <v>45017</v>
      </c>
      <c r="W128" t="str">
        <f t="shared" si="5"/>
        <v>2023-04</v>
      </c>
      <c r="X128" t="str">
        <f t="shared" ca="1" si="6"/>
        <v>Out</v>
      </c>
      <c r="Y128" t="str">
        <f t="shared" ca="1" si="7"/>
        <v>YTD</v>
      </c>
    </row>
    <row r="129" spans="1:25" x14ac:dyDescent="0.2">
      <c r="A129" t="s">
        <v>206</v>
      </c>
      <c r="B129" s="2">
        <v>45635</v>
      </c>
      <c r="C129">
        <v>2024</v>
      </c>
      <c r="D129" t="s">
        <v>50</v>
      </c>
      <c r="E129" t="s">
        <v>51</v>
      </c>
      <c r="F129">
        <v>12</v>
      </c>
      <c r="G129" t="s">
        <v>1581</v>
      </c>
      <c r="H129" t="s">
        <v>75</v>
      </c>
      <c r="I129" t="s">
        <v>59</v>
      </c>
      <c r="J129" t="s">
        <v>65</v>
      </c>
      <c r="K129" t="s">
        <v>66</v>
      </c>
      <c r="L129" t="s">
        <v>42</v>
      </c>
      <c r="M129">
        <v>11</v>
      </c>
      <c r="N129">
        <v>198.45</v>
      </c>
      <c r="O129">
        <v>2182.9499999999998</v>
      </c>
      <c r="P129">
        <v>90.14</v>
      </c>
      <c r="Q129">
        <v>991.54</v>
      </c>
      <c r="R129">
        <v>1191.4100000000001</v>
      </c>
      <c r="S129">
        <v>131.72</v>
      </c>
      <c r="T129">
        <v>5</v>
      </c>
      <c r="U129">
        <v>4.4999999999999998E-2</v>
      </c>
      <c r="V129" s="2">
        <f t="shared" si="4"/>
        <v>45627</v>
      </c>
      <c r="W129" t="str">
        <f t="shared" si="5"/>
        <v>2024-12</v>
      </c>
      <c r="X129" t="str">
        <f t="shared" ca="1" si="6"/>
        <v>Out</v>
      </c>
      <c r="Y129" t="str">
        <f t="shared" ca="1" si="7"/>
        <v/>
      </c>
    </row>
    <row r="130" spans="1:25" x14ac:dyDescent="0.2">
      <c r="A130" t="s">
        <v>207</v>
      </c>
      <c r="B130" s="2">
        <v>44957</v>
      </c>
      <c r="C130">
        <v>2023</v>
      </c>
      <c r="D130" t="s">
        <v>31</v>
      </c>
      <c r="E130" t="s">
        <v>61</v>
      </c>
      <c r="F130">
        <v>1</v>
      </c>
      <c r="G130" t="s">
        <v>57</v>
      </c>
      <c r="H130" t="s">
        <v>58</v>
      </c>
      <c r="I130" t="s">
        <v>59</v>
      </c>
      <c r="J130" t="s">
        <v>35</v>
      </c>
      <c r="K130" t="s">
        <v>36</v>
      </c>
      <c r="L130" t="s">
        <v>37</v>
      </c>
      <c r="M130">
        <v>3</v>
      </c>
      <c r="N130">
        <v>628</v>
      </c>
      <c r="O130">
        <v>1884</v>
      </c>
      <c r="P130">
        <v>372.55</v>
      </c>
      <c r="Q130">
        <v>1117.6500000000001</v>
      </c>
      <c r="R130">
        <v>766.35</v>
      </c>
      <c r="S130">
        <v>215.2</v>
      </c>
      <c r="T130">
        <v>0</v>
      </c>
      <c r="U130">
        <v>2.1000000000000001E-2</v>
      </c>
      <c r="V130" s="2">
        <f t="shared" si="4"/>
        <v>44927</v>
      </c>
      <c r="W130" t="str">
        <f t="shared" si="5"/>
        <v>2023-01</v>
      </c>
      <c r="X130" t="str">
        <f t="shared" ca="1" si="6"/>
        <v>Out</v>
      </c>
      <c r="Y130" t="str">
        <f t="shared" ca="1" si="7"/>
        <v>YTD</v>
      </c>
    </row>
    <row r="131" spans="1:25" x14ac:dyDescent="0.2">
      <c r="A131" t="s">
        <v>208</v>
      </c>
      <c r="B131" s="2">
        <v>45044</v>
      </c>
      <c r="C131">
        <v>2023</v>
      </c>
      <c r="D131" t="s">
        <v>44</v>
      </c>
      <c r="E131" t="s">
        <v>79</v>
      </c>
      <c r="F131">
        <v>4</v>
      </c>
      <c r="G131" t="s">
        <v>1581</v>
      </c>
      <c r="H131" t="s">
        <v>97</v>
      </c>
      <c r="I131" t="s">
        <v>39</v>
      </c>
      <c r="J131" t="s">
        <v>65</v>
      </c>
      <c r="K131" t="s">
        <v>106</v>
      </c>
      <c r="L131" t="s">
        <v>29</v>
      </c>
      <c r="M131">
        <v>19</v>
      </c>
      <c r="N131">
        <v>122</v>
      </c>
      <c r="O131">
        <v>2318</v>
      </c>
      <c r="P131">
        <v>79.34</v>
      </c>
      <c r="Q131">
        <v>1507.46</v>
      </c>
      <c r="R131">
        <v>810.54</v>
      </c>
      <c r="S131">
        <v>166.63</v>
      </c>
      <c r="T131">
        <v>0</v>
      </c>
      <c r="U131">
        <v>3.2000000000000001E-2</v>
      </c>
      <c r="V131" s="2">
        <f t="shared" ref="V131:V194" si="8">DATE(YEAR(B131),MONTH(B131),1)</f>
        <v>45017</v>
      </c>
      <c r="W131" t="str">
        <f t="shared" ref="W131:W194" si="9">TEXT(B131,"YYYY-MM")</f>
        <v>2023-04</v>
      </c>
      <c r="X131" t="str">
        <f t="shared" ref="X131:X194" ca="1" si="10">IF(B131&gt;=EDATE(TODAY(),-12),"In","Out")</f>
        <v>Out</v>
      </c>
      <c r="Y131" t="str">
        <f t="shared" ref="Y131:Y194" ca="1" si="11">IF(AND(YEAR(B131)=MAX(YEAR(B131)),MONTH(B131)&lt;=MONTH(TODAY())),"YTD","")</f>
        <v>YTD</v>
      </c>
    </row>
    <row r="132" spans="1:25" x14ac:dyDescent="0.2">
      <c r="A132" t="s">
        <v>209</v>
      </c>
      <c r="B132" s="2">
        <v>45591</v>
      </c>
      <c r="C132">
        <v>2024</v>
      </c>
      <c r="D132" t="s">
        <v>50</v>
      </c>
      <c r="E132" t="s">
        <v>86</v>
      </c>
      <c r="F132">
        <v>10</v>
      </c>
      <c r="G132" t="s">
        <v>1580</v>
      </c>
      <c r="H132" t="s">
        <v>100</v>
      </c>
      <c r="I132" t="s">
        <v>68</v>
      </c>
      <c r="J132" t="s">
        <v>65</v>
      </c>
      <c r="K132" t="s">
        <v>132</v>
      </c>
      <c r="L132" t="s">
        <v>29</v>
      </c>
      <c r="M132">
        <v>8</v>
      </c>
      <c r="N132">
        <v>64</v>
      </c>
      <c r="O132">
        <v>512</v>
      </c>
      <c r="P132">
        <v>37.54</v>
      </c>
      <c r="Q132">
        <v>300.32</v>
      </c>
      <c r="R132">
        <v>211.68</v>
      </c>
      <c r="S132">
        <v>60.93</v>
      </c>
      <c r="T132">
        <v>5</v>
      </c>
      <c r="U132">
        <v>3.3000000000000002E-2</v>
      </c>
      <c r="V132" s="2">
        <f t="shared" si="8"/>
        <v>45566</v>
      </c>
      <c r="W132" t="str">
        <f t="shared" si="9"/>
        <v>2024-10</v>
      </c>
      <c r="X132" t="str">
        <f t="shared" ca="1" si="10"/>
        <v>Out</v>
      </c>
      <c r="Y132" t="str">
        <f t="shared" ca="1" si="11"/>
        <v/>
      </c>
    </row>
    <row r="133" spans="1:25" x14ac:dyDescent="0.2">
      <c r="A133" t="s">
        <v>210</v>
      </c>
      <c r="B133" s="2">
        <v>45526</v>
      </c>
      <c r="C133">
        <v>2024</v>
      </c>
      <c r="D133" t="s">
        <v>22</v>
      </c>
      <c r="E133" t="s">
        <v>23</v>
      </c>
      <c r="F133">
        <v>8</v>
      </c>
      <c r="G133" t="s">
        <v>33</v>
      </c>
      <c r="H133" t="s">
        <v>52</v>
      </c>
      <c r="I133" t="s">
        <v>26</v>
      </c>
      <c r="J133" t="s">
        <v>40</v>
      </c>
      <c r="K133" t="s">
        <v>84</v>
      </c>
      <c r="L133" t="s">
        <v>29</v>
      </c>
      <c r="M133">
        <v>15</v>
      </c>
      <c r="N133">
        <v>859</v>
      </c>
      <c r="O133">
        <v>12885</v>
      </c>
      <c r="P133">
        <v>402.47</v>
      </c>
      <c r="Q133">
        <v>6037.05</v>
      </c>
      <c r="R133">
        <v>6847.95</v>
      </c>
      <c r="S133">
        <v>1021.63</v>
      </c>
      <c r="T133">
        <v>15</v>
      </c>
      <c r="U133">
        <v>1.6E-2</v>
      </c>
      <c r="V133" s="2">
        <f t="shared" si="8"/>
        <v>45505</v>
      </c>
      <c r="W133" t="str">
        <f t="shared" si="9"/>
        <v>2024-08</v>
      </c>
      <c r="X133" t="str">
        <f t="shared" ca="1" si="10"/>
        <v>Out</v>
      </c>
      <c r="Y133" t="str">
        <f t="shared" ca="1" si="11"/>
        <v/>
      </c>
    </row>
    <row r="134" spans="1:25" x14ac:dyDescent="0.2">
      <c r="A134" t="s">
        <v>211</v>
      </c>
      <c r="B134" s="2">
        <v>44868</v>
      </c>
      <c r="C134">
        <v>2022</v>
      </c>
      <c r="D134" t="s">
        <v>50</v>
      </c>
      <c r="E134" t="s">
        <v>64</v>
      </c>
      <c r="F134">
        <v>11</v>
      </c>
      <c r="G134" t="s">
        <v>57</v>
      </c>
      <c r="H134" t="s">
        <v>80</v>
      </c>
      <c r="I134" t="s">
        <v>59</v>
      </c>
      <c r="J134" t="s">
        <v>47</v>
      </c>
      <c r="K134" t="s">
        <v>76</v>
      </c>
      <c r="L134" t="s">
        <v>42</v>
      </c>
      <c r="M134">
        <v>19</v>
      </c>
      <c r="N134">
        <v>2026.35</v>
      </c>
      <c r="O134">
        <v>38500.65</v>
      </c>
      <c r="P134">
        <v>1187.5</v>
      </c>
      <c r="Q134">
        <v>22562.5</v>
      </c>
      <c r="R134">
        <v>15938.15</v>
      </c>
      <c r="S134">
        <v>2933.45</v>
      </c>
      <c r="T134">
        <v>10</v>
      </c>
      <c r="U134">
        <v>4.4999999999999998E-2</v>
      </c>
      <c r="V134" s="2">
        <f t="shared" si="8"/>
        <v>44866</v>
      </c>
      <c r="W134" t="str">
        <f t="shared" si="9"/>
        <v>2022-11</v>
      </c>
      <c r="X134" t="str">
        <f t="shared" ca="1" si="10"/>
        <v>Out</v>
      </c>
      <c r="Y134" t="str">
        <f t="shared" ca="1" si="11"/>
        <v/>
      </c>
    </row>
    <row r="135" spans="1:25" x14ac:dyDescent="0.2">
      <c r="A135" t="s">
        <v>212</v>
      </c>
      <c r="B135" s="2">
        <v>45508</v>
      </c>
      <c r="C135">
        <v>2024</v>
      </c>
      <c r="D135" t="s">
        <v>22</v>
      </c>
      <c r="E135" t="s">
        <v>23</v>
      </c>
      <c r="F135">
        <v>8</v>
      </c>
      <c r="G135" t="s">
        <v>1580</v>
      </c>
      <c r="H135" t="s">
        <v>100</v>
      </c>
      <c r="I135" t="s">
        <v>68</v>
      </c>
      <c r="J135" t="s">
        <v>35</v>
      </c>
      <c r="K135" t="s">
        <v>53</v>
      </c>
      <c r="L135" t="s">
        <v>42</v>
      </c>
      <c r="M135">
        <v>7</v>
      </c>
      <c r="N135">
        <v>1117</v>
      </c>
      <c r="O135">
        <v>7819</v>
      </c>
      <c r="P135">
        <v>737.35</v>
      </c>
      <c r="Q135">
        <v>5161.45</v>
      </c>
      <c r="R135">
        <v>2657.55</v>
      </c>
      <c r="S135">
        <v>615.39</v>
      </c>
      <c r="T135">
        <v>0</v>
      </c>
      <c r="U135">
        <v>7.4999999999999997E-2</v>
      </c>
      <c r="V135" s="2">
        <f t="shared" si="8"/>
        <v>45505</v>
      </c>
      <c r="W135" t="str">
        <f t="shared" si="9"/>
        <v>2024-08</v>
      </c>
      <c r="X135" t="str">
        <f t="shared" ca="1" si="10"/>
        <v>Out</v>
      </c>
      <c r="Y135" t="str">
        <f t="shared" ca="1" si="11"/>
        <v/>
      </c>
    </row>
    <row r="136" spans="1:25" x14ac:dyDescent="0.2">
      <c r="A136" t="s">
        <v>213</v>
      </c>
      <c r="B136" s="2">
        <v>44703</v>
      </c>
      <c r="C136">
        <v>2022</v>
      </c>
      <c r="D136" t="s">
        <v>44</v>
      </c>
      <c r="E136" t="s">
        <v>45</v>
      </c>
      <c r="F136">
        <v>5</v>
      </c>
      <c r="G136" t="s">
        <v>1581</v>
      </c>
      <c r="H136" t="s">
        <v>75</v>
      </c>
      <c r="I136" t="s">
        <v>39</v>
      </c>
      <c r="J136" t="s">
        <v>35</v>
      </c>
      <c r="K136" t="s">
        <v>69</v>
      </c>
      <c r="L136" t="s">
        <v>42</v>
      </c>
      <c r="M136">
        <v>14</v>
      </c>
      <c r="N136">
        <v>1168</v>
      </c>
      <c r="O136">
        <v>16352</v>
      </c>
      <c r="P136">
        <v>657.23</v>
      </c>
      <c r="Q136">
        <v>9201.2199999999993</v>
      </c>
      <c r="R136">
        <v>7150.78</v>
      </c>
      <c r="S136">
        <v>1495.32</v>
      </c>
      <c r="T136">
        <v>15</v>
      </c>
      <c r="U136">
        <v>1.0999999999999999E-2</v>
      </c>
      <c r="V136" s="2">
        <f t="shared" si="8"/>
        <v>44682</v>
      </c>
      <c r="W136" t="str">
        <f t="shared" si="9"/>
        <v>2022-05</v>
      </c>
      <c r="X136" t="str">
        <f t="shared" ca="1" si="10"/>
        <v>Out</v>
      </c>
      <c r="Y136" t="str">
        <f t="shared" ca="1" si="11"/>
        <v>YTD</v>
      </c>
    </row>
    <row r="137" spans="1:25" x14ac:dyDescent="0.2">
      <c r="A137" t="s">
        <v>214</v>
      </c>
      <c r="B137" s="2">
        <v>45274</v>
      </c>
      <c r="C137">
        <v>2023</v>
      </c>
      <c r="D137" t="s">
        <v>50</v>
      </c>
      <c r="E137" t="s">
        <v>51</v>
      </c>
      <c r="F137">
        <v>12</v>
      </c>
      <c r="G137" t="s">
        <v>24</v>
      </c>
      <c r="H137" t="s">
        <v>46</v>
      </c>
      <c r="I137" t="s">
        <v>59</v>
      </c>
      <c r="J137" t="s">
        <v>40</v>
      </c>
      <c r="K137" t="s">
        <v>84</v>
      </c>
      <c r="L137" t="s">
        <v>29</v>
      </c>
      <c r="M137">
        <v>8</v>
      </c>
      <c r="N137">
        <v>3099.6</v>
      </c>
      <c r="O137">
        <v>24796.799999999999</v>
      </c>
      <c r="P137">
        <v>2021.09</v>
      </c>
      <c r="Q137">
        <v>16168.72</v>
      </c>
      <c r="R137">
        <v>8628.08</v>
      </c>
      <c r="S137">
        <v>1958.95</v>
      </c>
      <c r="T137">
        <v>15</v>
      </c>
      <c r="U137">
        <v>0.03</v>
      </c>
      <c r="V137" s="2">
        <f t="shared" si="8"/>
        <v>45261</v>
      </c>
      <c r="W137" t="str">
        <f t="shared" si="9"/>
        <v>2023-12</v>
      </c>
      <c r="X137" t="str">
        <f t="shared" ca="1" si="10"/>
        <v>Out</v>
      </c>
      <c r="Y137" t="str">
        <f t="shared" ca="1" si="11"/>
        <v/>
      </c>
    </row>
    <row r="138" spans="1:25" x14ac:dyDescent="0.2">
      <c r="A138" t="s">
        <v>215</v>
      </c>
      <c r="B138" s="2">
        <v>45032</v>
      </c>
      <c r="C138">
        <v>2023</v>
      </c>
      <c r="D138" t="s">
        <v>44</v>
      </c>
      <c r="E138" t="s">
        <v>79</v>
      </c>
      <c r="F138">
        <v>4</v>
      </c>
      <c r="G138" t="s">
        <v>57</v>
      </c>
      <c r="H138" t="s">
        <v>80</v>
      </c>
      <c r="I138" t="s">
        <v>39</v>
      </c>
      <c r="J138" t="s">
        <v>27</v>
      </c>
      <c r="K138" t="s">
        <v>88</v>
      </c>
      <c r="L138" t="s">
        <v>42</v>
      </c>
      <c r="M138">
        <v>4</v>
      </c>
      <c r="N138">
        <v>1028</v>
      </c>
      <c r="O138">
        <v>4112</v>
      </c>
      <c r="P138">
        <v>526.16</v>
      </c>
      <c r="Q138">
        <v>2104.64</v>
      </c>
      <c r="R138">
        <v>2007.36</v>
      </c>
      <c r="S138">
        <v>160.69999999999999</v>
      </c>
      <c r="T138">
        <v>0</v>
      </c>
      <c r="U138">
        <v>3.5999999999999997E-2</v>
      </c>
      <c r="V138" s="2">
        <f t="shared" si="8"/>
        <v>45017</v>
      </c>
      <c r="W138" t="str">
        <f t="shared" si="9"/>
        <v>2023-04</v>
      </c>
      <c r="X138" t="str">
        <f t="shared" ca="1" si="10"/>
        <v>Out</v>
      </c>
      <c r="Y138" t="str">
        <f t="shared" ca="1" si="11"/>
        <v>YTD</v>
      </c>
    </row>
    <row r="139" spans="1:25" x14ac:dyDescent="0.2">
      <c r="A139" t="s">
        <v>216</v>
      </c>
      <c r="B139" s="2">
        <v>44661</v>
      </c>
      <c r="C139">
        <v>2022</v>
      </c>
      <c r="D139" t="s">
        <v>44</v>
      </c>
      <c r="E139" t="s">
        <v>79</v>
      </c>
      <c r="F139">
        <v>4</v>
      </c>
      <c r="G139" t="s">
        <v>57</v>
      </c>
      <c r="H139" t="s">
        <v>58</v>
      </c>
      <c r="I139" t="s">
        <v>68</v>
      </c>
      <c r="J139" t="s">
        <v>35</v>
      </c>
      <c r="K139" t="s">
        <v>53</v>
      </c>
      <c r="L139" t="s">
        <v>42</v>
      </c>
      <c r="M139">
        <v>18</v>
      </c>
      <c r="N139">
        <v>536</v>
      </c>
      <c r="O139">
        <v>9648</v>
      </c>
      <c r="P139">
        <v>400.95</v>
      </c>
      <c r="Q139">
        <v>7217.1</v>
      </c>
      <c r="R139">
        <v>2430.9</v>
      </c>
      <c r="S139">
        <v>492.77</v>
      </c>
      <c r="T139">
        <v>15</v>
      </c>
      <c r="U139">
        <v>2.5999999999999999E-2</v>
      </c>
      <c r="V139" s="2">
        <f t="shared" si="8"/>
        <v>44652</v>
      </c>
      <c r="W139" t="str">
        <f t="shared" si="9"/>
        <v>2022-04</v>
      </c>
      <c r="X139" t="str">
        <f t="shared" ca="1" si="10"/>
        <v>Out</v>
      </c>
      <c r="Y139" t="str">
        <f t="shared" ca="1" si="11"/>
        <v>YTD</v>
      </c>
    </row>
    <row r="140" spans="1:25" x14ac:dyDescent="0.2">
      <c r="A140" t="s">
        <v>217</v>
      </c>
      <c r="B140" s="2">
        <v>45218</v>
      </c>
      <c r="C140">
        <v>2023</v>
      </c>
      <c r="D140" t="s">
        <v>50</v>
      </c>
      <c r="E140" t="s">
        <v>86</v>
      </c>
      <c r="F140">
        <v>10</v>
      </c>
      <c r="G140" t="s">
        <v>57</v>
      </c>
      <c r="H140" t="s">
        <v>80</v>
      </c>
      <c r="I140" t="s">
        <v>26</v>
      </c>
      <c r="J140" t="s">
        <v>40</v>
      </c>
      <c r="K140" t="s">
        <v>84</v>
      </c>
      <c r="L140" t="s">
        <v>37</v>
      </c>
      <c r="M140">
        <v>10</v>
      </c>
      <c r="N140">
        <v>1117</v>
      </c>
      <c r="O140">
        <v>11170</v>
      </c>
      <c r="P140">
        <v>712.42</v>
      </c>
      <c r="Q140">
        <v>7124.2</v>
      </c>
      <c r="R140">
        <v>4045.8</v>
      </c>
      <c r="S140">
        <v>764.56</v>
      </c>
      <c r="T140">
        <v>10</v>
      </c>
      <c r="U140">
        <v>4.0000000000000001E-3</v>
      </c>
      <c r="V140" s="2">
        <f t="shared" si="8"/>
        <v>45200</v>
      </c>
      <c r="W140" t="str">
        <f t="shared" si="9"/>
        <v>2023-10</v>
      </c>
      <c r="X140" t="str">
        <f t="shared" ca="1" si="10"/>
        <v>Out</v>
      </c>
      <c r="Y140" t="str">
        <f t="shared" ca="1" si="11"/>
        <v/>
      </c>
    </row>
    <row r="141" spans="1:25" x14ac:dyDescent="0.2">
      <c r="A141" t="s">
        <v>218</v>
      </c>
      <c r="B141" s="2">
        <v>45267</v>
      </c>
      <c r="C141">
        <v>2023</v>
      </c>
      <c r="D141" t="s">
        <v>50</v>
      </c>
      <c r="E141" t="s">
        <v>51</v>
      </c>
      <c r="F141">
        <v>12</v>
      </c>
      <c r="G141" t="s">
        <v>1581</v>
      </c>
      <c r="H141" t="s">
        <v>97</v>
      </c>
      <c r="I141" t="s">
        <v>59</v>
      </c>
      <c r="J141" t="s">
        <v>35</v>
      </c>
      <c r="K141" t="s">
        <v>69</v>
      </c>
      <c r="L141" t="s">
        <v>37</v>
      </c>
      <c r="M141">
        <v>13</v>
      </c>
      <c r="N141">
        <v>1645.65</v>
      </c>
      <c r="O141">
        <v>21393.45</v>
      </c>
      <c r="P141">
        <v>1159.8599999999999</v>
      </c>
      <c r="Q141">
        <v>15078.18</v>
      </c>
      <c r="R141">
        <v>6315.27</v>
      </c>
      <c r="S141">
        <v>1220.8399999999999</v>
      </c>
      <c r="T141">
        <v>0</v>
      </c>
      <c r="U141">
        <v>6.4000000000000001E-2</v>
      </c>
      <c r="V141" s="2">
        <f t="shared" si="8"/>
        <v>45261</v>
      </c>
      <c r="W141" t="str">
        <f t="shared" si="9"/>
        <v>2023-12</v>
      </c>
      <c r="X141" t="str">
        <f t="shared" ca="1" si="10"/>
        <v>Out</v>
      </c>
      <c r="Y141" t="str">
        <f t="shared" ca="1" si="11"/>
        <v/>
      </c>
    </row>
    <row r="142" spans="1:25" x14ac:dyDescent="0.2">
      <c r="A142" t="s">
        <v>219</v>
      </c>
      <c r="B142" s="2">
        <v>44680</v>
      </c>
      <c r="C142">
        <v>2022</v>
      </c>
      <c r="D142" t="s">
        <v>44</v>
      </c>
      <c r="E142" t="s">
        <v>79</v>
      </c>
      <c r="F142">
        <v>4</v>
      </c>
      <c r="G142" t="s">
        <v>33</v>
      </c>
      <c r="H142" t="s">
        <v>34</v>
      </c>
      <c r="I142" t="s">
        <v>59</v>
      </c>
      <c r="J142" t="s">
        <v>40</v>
      </c>
      <c r="K142" t="s">
        <v>93</v>
      </c>
      <c r="L142" t="s">
        <v>42</v>
      </c>
      <c r="M142">
        <v>13</v>
      </c>
      <c r="N142">
        <v>723</v>
      </c>
      <c r="O142">
        <v>9399</v>
      </c>
      <c r="P142">
        <v>525.38</v>
      </c>
      <c r="Q142">
        <v>6829.94</v>
      </c>
      <c r="R142">
        <v>2569.06</v>
      </c>
      <c r="S142">
        <v>998.57</v>
      </c>
      <c r="T142">
        <v>0</v>
      </c>
      <c r="U142">
        <v>4.2999999999999997E-2</v>
      </c>
      <c r="V142" s="2">
        <f t="shared" si="8"/>
        <v>44652</v>
      </c>
      <c r="W142" t="str">
        <f t="shared" si="9"/>
        <v>2022-04</v>
      </c>
      <c r="X142" t="str">
        <f t="shared" ca="1" si="10"/>
        <v>Out</v>
      </c>
      <c r="Y142" t="str">
        <f t="shared" ca="1" si="11"/>
        <v>YTD</v>
      </c>
    </row>
    <row r="143" spans="1:25" x14ac:dyDescent="0.2">
      <c r="A143" t="s">
        <v>220</v>
      </c>
      <c r="B143" s="2">
        <v>44952</v>
      </c>
      <c r="C143">
        <v>2023</v>
      </c>
      <c r="D143" t="s">
        <v>31</v>
      </c>
      <c r="E143" t="s">
        <v>61</v>
      </c>
      <c r="F143">
        <v>1</v>
      </c>
      <c r="G143" t="s">
        <v>24</v>
      </c>
      <c r="H143" t="s">
        <v>25</v>
      </c>
      <c r="I143" t="s">
        <v>59</v>
      </c>
      <c r="J143" t="s">
        <v>40</v>
      </c>
      <c r="K143" t="s">
        <v>93</v>
      </c>
      <c r="L143" t="s">
        <v>42</v>
      </c>
      <c r="M143">
        <v>3</v>
      </c>
      <c r="N143">
        <v>1288</v>
      </c>
      <c r="O143">
        <v>3864</v>
      </c>
      <c r="P143">
        <v>764.84</v>
      </c>
      <c r="Q143">
        <v>2294.52</v>
      </c>
      <c r="R143">
        <v>1569.48</v>
      </c>
      <c r="S143">
        <v>418.29</v>
      </c>
      <c r="T143">
        <v>5</v>
      </c>
      <c r="U143">
        <v>2.4E-2</v>
      </c>
      <c r="V143" s="2">
        <f t="shared" si="8"/>
        <v>44927</v>
      </c>
      <c r="W143" t="str">
        <f t="shared" si="9"/>
        <v>2023-01</v>
      </c>
      <c r="X143" t="str">
        <f t="shared" ca="1" si="10"/>
        <v>Out</v>
      </c>
      <c r="Y143" t="str">
        <f t="shared" ca="1" si="11"/>
        <v>YTD</v>
      </c>
    </row>
    <row r="144" spans="1:25" x14ac:dyDescent="0.2">
      <c r="A144" t="s">
        <v>221</v>
      </c>
      <c r="B144" s="2">
        <v>44593</v>
      </c>
      <c r="C144">
        <v>2022</v>
      </c>
      <c r="D144" t="s">
        <v>31</v>
      </c>
      <c r="E144" t="s">
        <v>32</v>
      </c>
      <c r="F144">
        <v>2</v>
      </c>
      <c r="G144" t="s">
        <v>57</v>
      </c>
      <c r="H144" t="s">
        <v>73</v>
      </c>
      <c r="I144" t="s">
        <v>68</v>
      </c>
      <c r="J144" t="s">
        <v>35</v>
      </c>
      <c r="K144" t="s">
        <v>69</v>
      </c>
      <c r="L144" t="s">
        <v>29</v>
      </c>
      <c r="M144">
        <v>20</v>
      </c>
      <c r="N144">
        <v>1380</v>
      </c>
      <c r="O144">
        <v>27600</v>
      </c>
      <c r="P144">
        <v>942.06</v>
      </c>
      <c r="Q144">
        <v>18841.2</v>
      </c>
      <c r="R144">
        <v>8758.7999999999993</v>
      </c>
      <c r="S144">
        <v>1773.56</v>
      </c>
      <c r="T144">
        <v>15</v>
      </c>
      <c r="U144">
        <v>5.1999999999999998E-2</v>
      </c>
      <c r="V144" s="2">
        <f t="shared" si="8"/>
        <v>44593</v>
      </c>
      <c r="W144" t="str">
        <f t="shared" si="9"/>
        <v>2022-02</v>
      </c>
      <c r="X144" t="str">
        <f t="shared" ca="1" si="10"/>
        <v>Out</v>
      </c>
      <c r="Y144" t="str">
        <f t="shared" ca="1" si="11"/>
        <v>YTD</v>
      </c>
    </row>
    <row r="145" spans="1:25" x14ac:dyDescent="0.2">
      <c r="A145" t="s">
        <v>222</v>
      </c>
      <c r="B145" s="2">
        <v>45193</v>
      </c>
      <c r="C145">
        <v>2023</v>
      </c>
      <c r="D145" t="s">
        <v>22</v>
      </c>
      <c r="E145" t="s">
        <v>82</v>
      </c>
      <c r="F145">
        <v>9</v>
      </c>
      <c r="G145" t="s">
        <v>1580</v>
      </c>
      <c r="H145" t="s">
        <v>71</v>
      </c>
      <c r="I145" t="s">
        <v>59</v>
      </c>
      <c r="J145" t="s">
        <v>35</v>
      </c>
      <c r="K145" t="s">
        <v>69</v>
      </c>
      <c r="L145" t="s">
        <v>29</v>
      </c>
      <c r="M145">
        <v>16</v>
      </c>
      <c r="N145">
        <v>1009</v>
      </c>
      <c r="O145">
        <v>16144</v>
      </c>
      <c r="P145">
        <v>579.35</v>
      </c>
      <c r="Q145">
        <v>9269.6</v>
      </c>
      <c r="R145">
        <v>6874.4</v>
      </c>
      <c r="S145">
        <v>1301.6500000000001</v>
      </c>
      <c r="T145">
        <v>0</v>
      </c>
      <c r="U145">
        <v>5.8999999999999997E-2</v>
      </c>
      <c r="V145" s="2">
        <f t="shared" si="8"/>
        <v>45170</v>
      </c>
      <c r="W145" t="str">
        <f t="shared" si="9"/>
        <v>2023-09</v>
      </c>
      <c r="X145" t="str">
        <f t="shared" ca="1" si="10"/>
        <v>Out</v>
      </c>
      <c r="Y145" t="str">
        <f t="shared" ca="1" si="11"/>
        <v/>
      </c>
    </row>
    <row r="146" spans="1:25" x14ac:dyDescent="0.2">
      <c r="A146" t="s">
        <v>223</v>
      </c>
      <c r="B146" s="2">
        <v>44595</v>
      </c>
      <c r="C146">
        <v>2022</v>
      </c>
      <c r="D146" t="s">
        <v>31</v>
      </c>
      <c r="E146" t="s">
        <v>32</v>
      </c>
      <c r="F146">
        <v>2</v>
      </c>
      <c r="G146" t="s">
        <v>1580</v>
      </c>
      <c r="H146" t="s">
        <v>100</v>
      </c>
      <c r="I146" t="s">
        <v>59</v>
      </c>
      <c r="J146" t="s">
        <v>65</v>
      </c>
      <c r="K146" t="s">
        <v>66</v>
      </c>
      <c r="L146" t="s">
        <v>42</v>
      </c>
      <c r="M146">
        <v>11</v>
      </c>
      <c r="N146">
        <v>175</v>
      </c>
      <c r="O146">
        <v>1925</v>
      </c>
      <c r="P146">
        <v>107.66</v>
      </c>
      <c r="Q146">
        <v>1184.26</v>
      </c>
      <c r="R146">
        <v>740.74</v>
      </c>
      <c r="S146">
        <v>221.21</v>
      </c>
      <c r="T146">
        <v>5</v>
      </c>
      <c r="U146">
        <v>2.1000000000000001E-2</v>
      </c>
      <c r="V146" s="2">
        <f t="shared" si="8"/>
        <v>44593</v>
      </c>
      <c r="W146" t="str">
        <f t="shared" si="9"/>
        <v>2022-02</v>
      </c>
      <c r="X146" t="str">
        <f t="shared" ca="1" si="10"/>
        <v>Out</v>
      </c>
      <c r="Y146" t="str">
        <f t="shared" ca="1" si="11"/>
        <v>YTD</v>
      </c>
    </row>
    <row r="147" spans="1:25" x14ac:dyDescent="0.2">
      <c r="A147" t="s">
        <v>224</v>
      </c>
      <c r="B147" s="2">
        <v>45562</v>
      </c>
      <c r="C147">
        <v>2024</v>
      </c>
      <c r="D147" t="s">
        <v>22</v>
      </c>
      <c r="E147" t="s">
        <v>82</v>
      </c>
      <c r="F147">
        <v>9</v>
      </c>
      <c r="G147" t="s">
        <v>1581</v>
      </c>
      <c r="H147" t="s">
        <v>97</v>
      </c>
      <c r="I147" t="s">
        <v>26</v>
      </c>
      <c r="J147" t="s">
        <v>65</v>
      </c>
      <c r="K147" t="s">
        <v>66</v>
      </c>
      <c r="L147" t="s">
        <v>42</v>
      </c>
      <c r="M147">
        <v>18</v>
      </c>
      <c r="N147">
        <v>168</v>
      </c>
      <c r="O147">
        <v>3024</v>
      </c>
      <c r="P147">
        <v>117.89</v>
      </c>
      <c r="Q147">
        <v>2122.02</v>
      </c>
      <c r="R147">
        <v>901.98</v>
      </c>
      <c r="S147">
        <v>110.95</v>
      </c>
      <c r="T147">
        <v>0</v>
      </c>
      <c r="U147">
        <v>6.0999999999999999E-2</v>
      </c>
      <c r="V147" s="2">
        <f t="shared" si="8"/>
        <v>45536</v>
      </c>
      <c r="W147" t="str">
        <f t="shared" si="9"/>
        <v>2024-09</v>
      </c>
      <c r="X147" t="str">
        <f t="shared" ca="1" si="10"/>
        <v>Out</v>
      </c>
      <c r="Y147" t="str">
        <f t="shared" ca="1" si="11"/>
        <v/>
      </c>
    </row>
    <row r="148" spans="1:25" x14ac:dyDescent="0.2">
      <c r="A148" t="s">
        <v>225</v>
      </c>
      <c r="B148" s="2">
        <v>45406</v>
      </c>
      <c r="C148">
        <v>2024</v>
      </c>
      <c r="D148" t="s">
        <v>44</v>
      </c>
      <c r="E148" t="s">
        <v>79</v>
      </c>
      <c r="F148">
        <v>4</v>
      </c>
      <c r="G148" t="s">
        <v>57</v>
      </c>
      <c r="H148" t="s">
        <v>58</v>
      </c>
      <c r="I148" t="s">
        <v>26</v>
      </c>
      <c r="J148" t="s">
        <v>47</v>
      </c>
      <c r="K148" t="s">
        <v>76</v>
      </c>
      <c r="L148" t="s">
        <v>42</v>
      </c>
      <c r="M148">
        <v>1</v>
      </c>
      <c r="N148">
        <v>947</v>
      </c>
      <c r="O148">
        <v>947</v>
      </c>
      <c r="P148">
        <v>601.67999999999995</v>
      </c>
      <c r="Q148">
        <v>601.67999999999995</v>
      </c>
      <c r="R148">
        <v>345.32</v>
      </c>
      <c r="S148">
        <v>85.24</v>
      </c>
      <c r="T148">
        <v>15</v>
      </c>
      <c r="U148">
        <v>7.2999999999999995E-2</v>
      </c>
      <c r="V148" s="2">
        <f t="shared" si="8"/>
        <v>45383</v>
      </c>
      <c r="W148" t="str">
        <f t="shared" si="9"/>
        <v>2024-04</v>
      </c>
      <c r="X148" t="str">
        <f t="shared" ca="1" si="10"/>
        <v>Out</v>
      </c>
      <c r="Y148" t="str">
        <f t="shared" ca="1" si="11"/>
        <v>YTD</v>
      </c>
    </row>
    <row r="149" spans="1:25" x14ac:dyDescent="0.2">
      <c r="A149" t="s">
        <v>226</v>
      </c>
      <c r="B149" s="2">
        <v>45561</v>
      </c>
      <c r="C149">
        <v>2024</v>
      </c>
      <c r="D149" t="s">
        <v>22</v>
      </c>
      <c r="E149" t="s">
        <v>82</v>
      </c>
      <c r="F149">
        <v>9</v>
      </c>
      <c r="G149" t="s">
        <v>24</v>
      </c>
      <c r="H149" t="s">
        <v>46</v>
      </c>
      <c r="I149" t="s">
        <v>59</v>
      </c>
      <c r="J149" t="s">
        <v>47</v>
      </c>
      <c r="K149" t="s">
        <v>48</v>
      </c>
      <c r="L149" t="s">
        <v>29</v>
      </c>
      <c r="M149">
        <v>9</v>
      </c>
      <c r="N149">
        <v>1597</v>
      </c>
      <c r="O149">
        <v>14373</v>
      </c>
      <c r="P149">
        <v>1108.23</v>
      </c>
      <c r="Q149">
        <v>9974.07</v>
      </c>
      <c r="R149">
        <v>4398.93</v>
      </c>
      <c r="S149">
        <v>1303.0999999999999</v>
      </c>
      <c r="T149">
        <v>0</v>
      </c>
      <c r="U149">
        <v>8.9999999999999993E-3</v>
      </c>
      <c r="V149" s="2">
        <f t="shared" si="8"/>
        <v>45536</v>
      </c>
      <c r="W149" t="str">
        <f t="shared" si="9"/>
        <v>2024-09</v>
      </c>
      <c r="X149" t="str">
        <f t="shared" ca="1" si="10"/>
        <v>Out</v>
      </c>
      <c r="Y149" t="str">
        <f t="shared" ca="1" si="11"/>
        <v/>
      </c>
    </row>
    <row r="150" spans="1:25" x14ac:dyDescent="0.2">
      <c r="A150" t="s">
        <v>227</v>
      </c>
      <c r="B150" s="2">
        <v>44759</v>
      </c>
      <c r="C150">
        <v>2022</v>
      </c>
      <c r="D150" t="s">
        <v>22</v>
      </c>
      <c r="E150" t="s">
        <v>119</v>
      </c>
      <c r="F150">
        <v>7</v>
      </c>
      <c r="G150" t="s">
        <v>33</v>
      </c>
      <c r="H150" t="s">
        <v>52</v>
      </c>
      <c r="I150" t="s">
        <v>26</v>
      </c>
      <c r="J150" t="s">
        <v>27</v>
      </c>
      <c r="K150" t="s">
        <v>110</v>
      </c>
      <c r="L150" t="s">
        <v>29</v>
      </c>
      <c r="M150">
        <v>9</v>
      </c>
      <c r="N150">
        <v>425.7</v>
      </c>
      <c r="O150">
        <v>3831.3</v>
      </c>
      <c r="P150">
        <v>314.08</v>
      </c>
      <c r="Q150">
        <v>2826.72</v>
      </c>
      <c r="R150">
        <v>1004.58</v>
      </c>
      <c r="S150">
        <v>273.20999999999998</v>
      </c>
      <c r="T150">
        <v>0</v>
      </c>
      <c r="U150">
        <v>7.9000000000000001E-2</v>
      </c>
      <c r="V150" s="2">
        <f t="shared" si="8"/>
        <v>44743</v>
      </c>
      <c r="W150" t="str">
        <f t="shared" si="9"/>
        <v>2022-07</v>
      </c>
      <c r="X150" t="str">
        <f t="shared" ca="1" si="10"/>
        <v>Out</v>
      </c>
      <c r="Y150" t="str">
        <f t="shared" ca="1" si="11"/>
        <v/>
      </c>
    </row>
    <row r="151" spans="1:25" x14ac:dyDescent="0.2">
      <c r="A151" t="s">
        <v>228</v>
      </c>
      <c r="B151" s="2">
        <v>45024</v>
      </c>
      <c r="C151">
        <v>2023</v>
      </c>
      <c r="D151" t="s">
        <v>44</v>
      </c>
      <c r="E151" t="s">
        <v>79</v>
      </c>
      <c r="F151">
        <v>4</v>
      </c>
      <c r="G151" t="s">
        <v>1580</v>
      </c>
      <c r="H151" t="s">
        <v>100</v>
      </c>
      <c r="I151" t="s">
        <v>68</v>
      </c>
      <c r="J151" t="s">
        <v>47</v>
      </c>
      <c r="K151" t="s">
        <v>48</v>
      </c>
      <c r="L151" t="s">
        <v>37</v>
      </c>
      <c r="M151">
        <v>13</v>
      </c>
      <c r="N151">
        <v>1272</v>
      </c>
      <c r="O151">
        <v>16536</v>
      </c>
      <c r="P151">
        <v>840.61</v>
      </c>
      <c r="Q151">
        <v>10927.93</v>
      </c>
      <c r="R151">
        <v>5608.07</v>
      </c>
      <c r="S151">
        <v>619.14</v>
      </c>
      <c r="T151">
        <v>10</v>
      </c>
      <c r="U151">
        <v>5.1999999999999998E-2</v>
      </c>
      <c r="V151" s="2">
        <f t="shared" si="8"/>
        <v>45017</v>
      </c>
      <c r="W151" t="str">
        <f t="shared" si="9"/>
        <v>2023-04</v>
      </c>
      <c r="X151" t="str">
        <f t="shared" ca="1" si="10"/>
        <v>Out</v>
      </c>
      <c r="Y151" t="str">
        <f t="shared" ca="1" si="11"/>
        <v>YTD</v>
      </c>
    </row>
    <row r="152" spans="1:25" x14ac:dyDescent="0.2">
      <c r="A152" t="s">
        <v>229</v>
      </c>
      <c r="B152" s="2">
        <v>45240</v>
      </c>
      <c r="C152">
        <v>2023</v>
      </c>
      <c r="D152" t="s">
        <v>50</v>
      </c>
      <c r="E152" t="s">
        <v>64</v>
      </c>
      <c r="F152">
        <v>11</v>
      </c>
      <c r="G152" t="s">
        <v>33</v>
      </c>
      <c r="H152" t="s">
        <v>52</v>
      </c>
      <c r="I152" t="s">
        <v>68</v>
      </c>
      <c r="J152" t="s">
        <v>27</v>
      </c>
      <c r="K152" t="s">
        <v>28</v>
      </c>
      <c r="L152" t="s">
        <v>29</v>
      </c>
      <c r="M152">
        <v>19</v>
      </c>
      <c r="N152">
        <v>643.95000000000005</v>
      </c>
      <c r="O152">
        <v>12235.05</v>
      </c>
      <c r="P152">
        <v>463.51</v>
      </c>
      <c r="Q152">
        <v>8806.69</v>
      </c>
      <c r="R152">
        <v>3428.36</v>
      </c>
      <c r="S152">
        <v>987.56</v>
      </c>
      <c r="T152">
        <v>0</v>
      </c>
      <c r="U152">
        <v>1.4E-2</v>
      </c>
      <c r="V152" s="2">
        <f t="shared" si="8"/>
        <v>45231</v>
      </c>
      <c r="W152" t="str">
        <f t="shared" si="9"/>
        <v>2023-11</v>
      </c>
      <c r="X152" t="str">
        <f t="shared" ca="1" si="10"/>
        <v>Out</v>
      </c>
      <c r="Y152" t="str">
        <f t="shared" ca="1" si="11"/>
        <v/>
      </c>
    </row>
    <row r="153" spans="1:25" x14ac:dyDescent="0.2">
      <c r="A153" t="s">
        <v>230</v>
      </c>
      <c r="B153" s="2">
        <v>45206</v>
      </c>
      <c r="C153">
        <v>2023</v>
      </c>
      <c r="D153" t="s">
        <v>50</v>
      </c>
      <c r="E153" t="s">
        <v>86</v>
      </c>
      <c r="F153">
        <v>10</v>
      </c>
      <c r="G153" t="s">
        <v>24</v>
      </c>
      <c r="H153" t="s">
        <v>46</v>
      </c>
      <c r="I153" t="s">
        <v>26</v>
      </c>
      <c r="J153" t="s">
        <v>35</v>
      </c>
      <c r="K153" t="s">
        <v>69</v>
      </c>
      <c r="L153" t="s">
        <v>37</v>
      </c>
      <c r="M153">
        <v>6</v>
      </c>
      <c r="N153">
        <v>1046</v>
      </c>
      <c r="O153">
        <v>6276</v>
      </c>
      <c r="P153">
        <v>591.15</v>
      </c>
      <c r="Q153">
        <v>3546.9</v>
      </c>
      <c r="R153">
        <v>2729.1</v>
      </c>
      <c r="S153">
        <v>606.12</v>
      </c>
      <c r="T153">
        <v>0</v>
      </c>
      <c r="U153">
        <v>0.04</v>
      </c>
      <c r="V153" s="2">
        <f t="shared" si="8"/>
        <v>45200</v>
      </c>
      <c r="W153" t="str">
        <f t="shared" si="9"/>
        <v>2023-10</v>
      </c>
      <c r="X153" t="str">
        <f t="shared" ca="1" si="10"/>
        <v>Out</v>
      </c>
      <c r="Y153" t="str">
        <f t="shared" ca="1" si="11"/>
        <v/>
      </c>
    </row>
    <row r="154" spans="1:25" x14ac:dyDescent="0.2">
      <c r="A154" t="s">
        <v>231</v>
      </c>
      <c r="B154" s="2">
        <v>45270</v>
      </c>
      <c r="C154">
        <v>2023</v>
      </c>
      <c r="D154" t="s">
        <v>50</v>
      </c>
      <c r="E154" t="s">
        <v>51</v>
      </c>
      <c r="F154">
        <v>12</v>
      </c>
      <c r="G154" t="s">
        <v>24</v>
      </c>
      <c r="H154" t="s">
        <v>46</v>
      </c>
      <c r="I154" t="s">
        <v>59</v>
      </c>
      <c r="J154" t="s">
        <v>27</v>
      </c>
      <c r="K154" t="s">
        <v>28</v>
      </c>
      <c r="L154" t="s">
        <v>37</v>
      </c>
      <c r="M154">
        <v>20</v>
      </c>
      <c r="N154">
        <v>1588.95</v>
      </c>
      <c r="O154">
        <v>31779</v>
      </c>
      <c r="P154">
        <v>1017.3</v>
      </c>
      <c r="Q154">
        <v>20346</v>
      </c>
      <c r="R154">
        <v>11433</v>
      </c>
      <c r="S154">
        <v>3194.4</v>
      </c>
      <c r="T154">
        <v>10</v>
      </c>
      <c r="U154">
        <v>3.9E-2</v>
      </c>
      <c r="V154" s="2">
        <f t="shared" si="8"/>
        <v>45261</v>
      </c>
      <c r="W154" t="str">
        <f t="shared" si="9"/>
        <v>2023-12</v>
      </c>
      <c r="X154" t="str">
        <f t="shared" ca="1" si="10"/>
        <v>Out</v>
      </c>
      <c r="Y154" t="str">
        <f t="shared" ca="1" si="11"/>
        <v/>
      </c>
    </row>
    <row r="155" spans="1:25" x14ac:dyDescent="0.2">
      <c r="A155" t="s">
        <v>232</v>
      </c>
      <c r="B155" s="2">
        <v>45290</v>
      </c>
      <c r="C155">
        <v>2023</v>
      </c>
      <c r="D155" t="s">
        <v>50</v>
      </c>
      <c r="E155" t="s">
        <v>51</v>
      </c>
      <c r="F155">
        <v>12</v>
      </c>
      <c r="G155" t="s">
        <v>33</v>
      </c>
      <c r="H155" t="s">
        <v>34</v>
      </c>
      <c r="I155" t="s">
        <v>59</v>
      </c>
      <c r="J155" t="s">
        <v>27</v>
      </c>
      <c r="K155" t="s">
        <v>110</v>
      </c>
      <c r="L155" t="s">
        <v>29</v>
      </c>
      <c r="M155">
        <v>13</v>
      </c>
      <c r="N155">
        <v>1336.5</v>
      </c>
      <c r="O155">
        <v>17374.5</v>
      </c>
      <c r="P155">
        <v>634.32000000000005</v>
      </c>
      <c r="Q155">
        <v>8246.16</v>
      </c>
      <c r="R155">
        <v>9128.34</v>
      </c>
      <c r="S155">
        <v>762.39</v>
      </c>
      <c r="T155">
        <v>0</v>
      </c>
      <c r="U155">
        <v>5.8999999999999997E-2</v>
      </c>
      <c r="V155" s="2">
        <f t="shared" si="8"/>
        <v>45261</v>
      </c>
      <c r="W155" t="str">
        <f t="shared" si="9"/>
        <v>2023-12</v>
      </c>
      <c r="X155" t="str">
        <f t="shared" ca="1" si="10"/>
        <v>Out</v>
      </c>
      <c r="Y155" t="str">
        <f t="shared" ca="1" si="11"/>
        <v/>
      </c>
    </row>
    <row r="156" spans="1:25" x14ac:dyDescent="0.2">
      <c r="A156" t="s">
        <v>233</v>
      </c>
      <c r="B156" s="2">
        <v>45210</v>
      </c>
      <c r="C156">
        <v>2023</v>
      </c>
      <c r="D156" t="s">
        <v>50</v>
      </c>
      <c r="E156" t="s">
        <v>86</v>
      </c>
      <c r="F156">
        <v>10</v>
      </c>
      <c r="G156" t="s">
        <v>1580</v>
      </c>
      <c r="H156" t="s">
        <v>87</v>
      </c>
      <c r="I156" t="s">
        <v>68</v>
      </c>
      <c r="J156" t="s">
        <v>47</v>
      </c>
      <c r="K156" t="s">
        <v>62</v>
      </c>
      <c r="L156" t="s">
        <v>37</v>
      </c>
      <c r="M156">
        <v>12</v>
      </c>
      <c r="N156">
        <v>1052</v>
      </c>
      <c r="O156">
        <v>12624</v>
      </c>
      <c r="P156">
        <v>609.41999999999996</v>
      </c>
      <c r="Q156">
        <v>7313.04</v>
      </c>
      <c r="R156">
        <v>5310.96</v>
      </c>
      <c r="S156">
        <v>1011.54</v>
      </c>
      <c r="T156">
        <v>15</v>
      </c>
      <c r="U156">
        <v>3.3000000000000002E-2</v>
      </c>
      <c r="V156" s="2">
        <f t="shared" si="8"/>
        <v>45200</v>
      </c>
      <c r="W156" t="str">
        <f t="shared" si="9"/>
        <v>2023-10</v>
      </c>
      <c r="X156" t="str">
        <f t="shared" ca="1" si="10"/>
        <v>Out</v>
      </c>
      <c r="Y156" t="str">
        <f t="shared" ca="1" si="11"/>
        <v/>
      </c>
    </row>
    <row r="157" spans="1:25" x14ac:dyDescent="0.2">
      <c r="A157" t="s">
        <v>234</v>
      </c>
      <c r="B157" s="2">
        <v>44615</v>
      </c>
      <c r="C157">
        <v>2022</v>
      </c>
      <c r="D157" t="s">
        <v>31</v>
      </c>
      <c r="E157" t="s">
        <v>32</v>
      </c>
      <c r="F157">
        <v>2</v>
      </c>
      <c r="G157" t="s">
        <v>24</v>
      </c>
      <c r="H157" t="s">
        <v>25</v>
      </c>
      <c r="I157" t="s">
        <v>68</v>
      </c>
      <c r="J157" t="s">
        <v>40</v>
      </c>
      <c r="K157" t="s">
        <v>93</v>
      </c>
      <c r="L157" t="s">
        <v>37</v>
      </c>
      <c r="M157">
        <v>13</v>
      </c>
      <c r="N157">
        <v>746</v>
      </c>
      <c r="O157">
        <v>9698</v>
      </c>
      <c r="P157">
        <v>497.92</v>
      </c>
      <c r="Q157">
        <v>6472.96</v>
      </c>
      <c r="R157">
        <v>3225.04</v>
      </c>
      <c r="S157">
        <v>779.31</v>
      </c>
      <c r="T157">
        <v>0</v>
      </c>
      <c r="U157">
        <v>4.5999999999999999E-2</v>
      </c>
      <c r="V157" s="2">
        <f t="shared" si="8"/>
        <v>44593</v>
      </c>
      <c r="W157" t="str">
        <f t="shared" si="9"/>
        <v>2022-02</v>
      </c>
      <c r="X157" t="str">
        <f t="shared" ca="1" si="10"/>
        <v>Out</v>
      </c>
      <c r="Y157" t="str">
        <f t="shared" ca="1" si="11"/>
        <v>YTD</v>
      </c>
    </row>
    <row r="158" spans="1:25" x14ac:dyDescent="0.2">
      <c r="A158" t="s">
        <v>235</v>
      </c>
      <c r="B158" s="2">
        <v>44909</v>
      </c>
      <c r="C158">
        <v>2022</v>
      </c>
      <c r="D158" t="s">
        <v>50</v>
      </c>
      <c r="E158" t="s">
        <v>51</v>
      </c>
      <c r="F158">
        <v>12</v>
      </c>
      <c r="G158" t="s">
        <v>1581</v>
      </c>
      <c r="H158" t="s">
        <v>75</v>
      </c>
      <c r="I158" t="s">
        <v>26</v>
      </c>
      <c r="J158" t="s">
        <v>65</v>
      </c>
      <c r="K158" t="s">
        <v>132</v>
      </c>
      <c r="L158" t="s">
        <v>37</v>
      </c>
      <c r="M158">
        <v>16</v>
      </c>
      <c r="N158">
        <v>97.2</v>
      </c>
      <c r="O158">
        <v>1555.2</v>
      </c>
      <c r="P158">
        <v>56.02</v>
      </c>
      <c r="Q158">
        <v>896.32</v>
      </c>
      <c r="R158">
        <v>658.88</v>
      </c>
      <c r="S158">
        <v>114.43</v>
      </c>
      <c r="T158">
        <v>0</v>
      </c>
      <c r="U158">
        <v>2.9000000000000001E-2</v>
      </c>
      <c r="V158" s="2">
        <f t="shared" si="8"/>
        <v>44896</v>
      </c>
      <c r="W158" t="str">
        <f t="shared" si="9"/>
        <v>2022-12</v>
      </c>
      <c r="X158" t="str">
        <f t="shared" ca="1" si="10"/>
        <v>Out</v>
      </c>
      <c r="Y158" t="str">
        <f t="shared" ca="1" si="11"/>
        <v/>
      </c>
    </row>
    <row r="159" spans="1:25" x14ac:dyDescent="0.2">
      <c r="A159" t="s">
        <v>236</v>
      </c>
      <c r="B159" s="2">
        <v>45067</v>
      </c>
      <c r="C159">
        <v>2023</v>
      </c>
      <c r="D159" t="s">
        <v>44</v>
      </c>
      <c r="E159" t="s">
        <v>45</v>
      </c>
      <c r="F159">
        <v>5</v>
      </c>
      <c r="G159" t="s">
        <v>1581</v>
      </c>
      <c r="H159" t="s">
        <v>75</v>
      </c>
      <c r="I159" t="s">
        <v>59</v>
      </c>
      <c r="J159" t="s">
        <v>47</v>
      </c>
      <c r="K159" t="s">
        <v>48</v>
      </c>
      <c r="L159" t="s">
        <v>37</v>
      </c>
      <c r="M159">
        <v>1</v>
      </c>
      <c r="N159">
        <v>1310</v>
      </c>
      <c r="O159">
        <v>1310</v>
      </c>
      <c r="P159">
        <v>721.05</v>
      </c>
      <c r="Q159">
        <v>721.05</v>
      </c>
      <c r="R159">
        <v>588.95000000000005</v>
      </c>
      <c r="S159">
        <v>135.44</v>
      </c>
      <c r="T159">
        <v>15</v>
      </c>
      <c r="U159">
        <v>1.0999999999999999E-2</v>
      </c>
      <c r="V159" s="2">
        <f t="shared" si="8"/>
        <v>45047</v>
      </c>
      <c r="W159" t="str">
        <f t="shared" si="9"/>
        <v>2023-05</v>
      </c>
      <c r="X159" t="str">
        <f t="shared" ca="1" si="10"/>
        <v>Out</v>
      </c>
      <c r="Y159" t="str">
        <f t="shared" ca="1" si="11"/>
        <v>YTD</v>
      </c>
    </row>
    <row r="160" spans="1:25" x14ac:dyDescent="0.2">
      <c r="A160" t="s">
        <v>237</v>
      </c>
      <c r="B160" s="2">
        <v>45218</v>
      </c>
      <c r="C160">
        <v>2023</v>
      </c>
      <c r="D160" t="s">
        <v>50</v>
      </c>
      <c r="E160" t="s">
        <v>86</v>
      </c>
      <c r="F160">
        <v>10</v>
      </c>
      <c r="G160" t="s">
        <v>33</v>
      </c>
      <c r="H160" t="s">
        <v>52</v>
      </c>
      <c r="I160" t="s">
        <v>59</v>
      </c>
      <c r="J160" t="s">
        <v>65</v>
      </c>
      <c r="K160" t="s">
        <v>66</v>
      </c>
      <c r="L160" t="s">
        <v>37</v>
      </c>
      <c r="M160">
        <v>11</v>
      </c>
      <c r="N160">
        <v>155</v>
      </c>
      <c r="O160">
        <v>1705</v>
      </c>
      <c r="P160">
        <v>84.9</v>
      </c>
      <c r="Q160">
        <v>933.9</v>
      </c>
      <c r="R160">
        <v>771.1</v>
      </c>
      <c r="S160">
        <v>94.16</v>
      </c>
      <c r="T160">
        <v>10</v>
      </c>
      <c r="U160">
        <v>2.9000000000000001E-2</v>
      </c>
      <c r="V160" s="2">
        <f t="shared" si="8"/>
        <v>45200</v>
      </c>
      <c r="W160" t="str">
        <f t="shared" si="9"/>
        <v>2023-10</v>
      </c>
      <c r="X160" t="str">
        <f t="shared" ca="1" si="10"/>
        <v>Out</v>
      </c>
      <c r="Y160" t="str">
        <f t="shared" ca="1" si="11"/>
        <v/>
      </c>
    </row>
    <row r="161" spans="1:25" x14ac:dyDescent="0.2">
      <c r="A161" t="s">
        <v>238</v>
      </c>
      <c r="B161" s="2">
        <v>44971</v>
      </c>
      <c r="C161">
        <v>2023</v>
      </c>
      <c r="D161" t="s">
        <v>31</v>
      </c>
      <c r="E161" t="s">
        <v>32</v>
      </c>
      <c r="F161">
        <v>2</v>
      </c>
      <c r="G161" t="s">
        <v>33</v>
      </c>
      <c r="H161" t="s">
        <v>52</v>
      </c>
      <c r="I161" t="s">
        <v>68</v>
      </c>
      <c r="J161" t="s">
        <v>35</v>
      </c>
      <c r="K161" t="s">
        <v>36</v>
      </c>
      <c r="L161" t="s">
        <v>42</v>
      </c>
      <c r="M161">
        <v>15</v>
      </c>
      <c r="N161">
        <v>1087</v>
      </c>
      <c r="O161">
        <v>16305</v>
      </c>
      <c r="P161">
        <v>534.54</v>
      </c>
      <c r="Q161">
        <v>8018.1</v>
      </c>
      <c r="R161">
        <v>8286.9</v>
      </c>
      <c r="S161">
        <v>933.54</v>
      </c>
      <c r="T161">
        <v>5</v>
      </c>
      <c r="U161">
        <v>5.2999999999999999E-2</v>
      </c>
      <c r="V161" s="2">
        <f t="shared" si="8"/>
        <v>44958</v>
      </c>
      <c r="W161" t="str">
        <f t="shared" si="9"/>
        <v>2023-02</v>
      </c>
      <c r="X161" t="str">
        <f t="shared" ca="1" si="10"/>
        <v>Out</v>
      </c>
      <c r="Y161" t="str">
        <f t="shared" ca="1" si="11"/>
        <v>YTD</v>
      </c>
    </row>
    <row r="162" spans="1:25" x14ac:dyDescent="0.2">
      <c r="A162" t="s">
        <v>239</v>
      </c>
      <c r="B162" s="2">
        <v>45428</v>
      </c>
      <c r="C162">
        <v>2024</v>
      </c>
      <c r="D162" t="s">
        <v>44</v>
      </c>
      <c r="E162" t="s">
        <v>45</v>
      </c>
      <c r="F162">
        <v>5</v>
      </c>
      <c r="G162" t="s">
        <v>1581</v>
      </c>
      <c r="H162" t="s">
        <v>75</v>
      </c>
      <c r="I162" t="s">
        <v>59</v>
      </c>
      <c r="J162" t="s">
        <v>40</v>
      </c>
      <c r="K162" t="s">
        <v>41</v>
      </c>
      <c r="L162" t="s">
        <v>29</v>
      </c>
      <c r="M162">
        <v>13</v>
      </c>
      <c r="N162">
        <v>550</v>
      </c>
      <c r="O162">
        <v>7150</v>
      </c>
      <c r="P162">
        <v>377.97</v>
      </c>
      <c r="Q162">
        <v>4913.6099999999997</v>
      </c>
      <c r="R162">
        <v>2236.39</v>
      </c>
      <c r="S162">
        <v>445.86</v>
      </c>
      <c r="T162">
        <v>15</v>
      </c>
      <c r="U162">
        <v>4.8000000000000001E-2</v>
      </c>
      <c r="V162" s="2">
        <f t="shared" si="8"/>
        <v>45413</v>
      </c>
      <c r="W162" t="str">
        <f t="shared" si="9"/>
        <v>2024-05</v>
      </c>
      <c r="X162" t="str">
        <f t="shared" ca="1" si="10"/>
        <v>Out</v>
      </c>
      <c r="Y162" t="str">
        <f t="shared" ca="1" si="11"/>
        <v>YTD</v>
      </c>
    </row>
    <row r="163" spans="1:25" x14ac:dyDescent="0.2">
      <c r="A163" t="s">
        <v>240</v>
      </c>
      <c r="B163" s="2">
        <v>44736</v>
      </c>
      <c r="C163">
        <v>2022</v>
      </c>
      <c r="D163" t="s">
        <v>44</v>
      </c>
      <c r="E163" t="s">
        <v>112</v>
      </c>
      <c r="F163">
        <v>6</v>
      </c>
      <c r="G163" t="s">
        <v>24</v>
      </c>
      <c r="H163" t="s">
        <v>46</v>
      </c>
      <c r="I163" t="s">
        <v>39</v>
      </c>
      <c r="J163" t="s">
        <v>27</v>
      </c>
      <c r="K163" t="s">
        <v>110</v>
      </c>
      <c r="L163" t="s">
        <v>29</v>
      </c>
      <c r="M163">
        <v>2</v>
      </c>
      <c r="N163">
        <v>774</v>
      </c>
      <c r="O163">
        <v>1548</v>
      </c>
      <c r="P163">
        <v>372.9</v>
      </c>
      <c r="Q163">
        <v>745.8</v>
      </c>
      <c r="R163">
        <v>802.2</v>
      </c>
      <c r="S163">
        <v>60.18</v>
      </c>
      <c r="T163">
        <v>0</v>
      </c>
      <c r="U163">
        <v>4.1000000000000002E-2</v>
      </c>
      <c r="V163" s="2">
        <f t="shared" si="8"/>
        <v>44713</v>
      </c>
      <c r="W163" t="str">
        <f t="shared" si="9"/>
        <v>2022-06</v>
      </c>
      <c r="X163" t="str">
        <f t="shared" ca="1" si="10"/>
        <v>Out</v>
      </c>
      <c r="Y163" t="str">
        <f t="shared" ca="1" si="11"/>
        <v/>
      </c>
    </row>
    <row r="164" spans="1:25" x14ac:dyDescent="0.2">
      <c r="A164" t="s">
        <v>241</v>
      </c>
      <c r="B164" s="2">
        <v>45624</v>
      </c>
      <c r="C164">
        <v>2024</v>
      </c>
      <c r="D164" t="s">
        <v>50</v>
      </c>
      <c r="E164" t="s">
        <v>64</v>
      </c>
      <c r="F164">
        <v>11</v>
      </c>
      <c r="G164" t="s">
        <v>33</v>
      </c>
      <c r="H164" t="s">
        <v>52</v>
      </c>
      <c r="I164" t="s">
        <v>59</v>
      </c>
      <c r="J164" t="s">
        <v>65</v>
      </c>
      <c r="K164" t="s">
        <v>132</v>
      </c>
      <c r="L164" t="s">
        <v>37</v>
      </c>
      <c r="M164">
        <v>19</v>
      </c>
      <c r="N164">
        <v>159.30000000000001</v>
      </c>
      <c r="O164">
        <v>3026.7</v>
      </c>
      <c r="P164">
        <v>76.680000000000007</v>
      </c>
      <c r="Q164">
        <v>1456.92</v>
      </c>
      <c r="R164">
        <v>1569.78</v>
      </c>
      <c r="S164">
        <v>204.11</v>
      </c>
      <c r="T164">
        <v>0</v>
      </c>
      <c r="U164">
        <v>8.9999999999999993E-3</v>
      </c>
      <c r="V164" s="2">
        <f t="shared" si="8"/>
        <v>45597</v>
      </c>
      <c r="W164" t="str">
        <f t="shared" si="9"/>
        <v>2024-11</v>
      </c>
      <c r="X164" t="str">
        <f t="shared" ca="1" si="10"/>
        <v>Out</v>
      </c>
      <c r="Y164" t="str">
        <f t="shared" ca="1" si="11"/>
        <v/>
      </c>
    </row>
    <row r="165" spans="1:25" x14ac:dyDescent="0.2">
      <c r="A165" t="s">
        <v>242</v>
      </c>
      <c r="B165" s="2">
        <v>44852</v>
      </c>
      <c r="C165">
        <v>2022</v>
      </c>
      <c r="D165" t="s">
        <v>50</v>
      </c>
      <c r="E165" t="s">
        <v>86</v>
      </c>
      <c r="F165">
        <v>10</v>
      </c>
      <c r="G165" t="s">
        <v>1580</v>
      </c>
      <c r="H165" t="s">
        <v>71</v>
      </c>
      <c r="I165" t="s">
        <v>39</v>
      </c>
      <c r="J165" t="s">
        <v>35</v>
      </c>
      <c r="K165" t="s">
        <v>69</v>
      </c>
      <c r="L165" t="s">
        <v>29</v>
      </c>
      <c r="M165">
        <v>16</v>
      </c>
      <c r="N165">
        <v>1147</v>
      </c>
      <c r="O165">
        <v>18352</v>
      </c>
      <c r="P165">
        <v>625.89</v>
      </c>
      <c r="Q165">
        <v>10014.24</v>
      </c>
      <c r="R165">
        <v>8337.76</v>
      </c>
      <c r="S165">
        <v>1046.5</v>
      </c>
      <c r="T165">
        <v>0</v>
      </c>
      <c r="U165">
        <v>2E-3</v>
      </c>
      <c r="V165" s="2">
        <f t="shared" si="8"/>
        <v>44835</v>
      </c>
      <c r="W165" t="str">
        <f t="shared" si="9"/>
        <v>2022-10</v>
      </c>
      <c r="X165" t="str">
        <f t="shared" ca="1" si="10"/>
        <v>Out</v>
      </c>
      <c r="Y165" t="str">
        <f t="shared" ca="1" si="11"/>
        <v/>
      </c>
    </row>
    <row r="166" spans="1:25" x14ac:dyDescent="0.2">
      <c r="A166" t="s">
        <v>243</v>
      </c>
      <c r="B166" s="2">
        <v>45264</v>
      </c>
      <c r="C166">
        <v>2023</v>
      </c>
      <c r="D166" t="s">
        <v>50</v>
      </c>
      <c r="E166" t="s">
        <v>51</v>
      </c>
      <c r="F166">
        <v>12</v>
      </c>
      <c r="G166" t="s">
        <v>24</v>
      </c>
      <c r="H166" t="s">
        <v>46</v>
      </c>
      <c r="I166" t="s">
        <v>26</v>
      </c>
      <c r="J166" t="s">
        <v>40</v>
      </c>
      <c r="K166" t="s">
        <v>84</v>
      </c>
      <c r="L166" t="s">
        <v>29</v>
      </c>
      <c r="M166">
        <v>6</v>
      </c>
      <c r="N166">
        <v>1821.15</v>
      </c>
      <c r="O166">
        <v>10926.9</v>
      </c>
      <c r="P166">
        <v>1255.3699999999999</v>
      </c>
      <c r="Q166">
        <v>7532.22</v>
      </c>
      <c r="R166">
        <v>3394.68</v>
      </c>
      <c r="S166">
        <v>947.13</v>
      </c>
      <c r="T166">
        <v>0</v>
      </c>
      <c r="U166">
        <v>5.0999999999999997E-2</v>
      </c>
      <c r="V166" s="2">
        <f t="shared" si="8"/>
        <v>45261</v>
      </c>
      <c r="W166" t="str">
        <f t="shared" si="9"/>
        <v>2023-12</v>
      </c>
      <c r="X166" t="str">
        <f t="shared" ca="1" si="10"/>
        <v>Out</v>
      </c>
      <c r="Y166" t="str">
        <f t="shared" ca="1" si="11"/>
        <v/>
      </c>
    </row>
    <row r="167" spans="1:25" x14ac:dyDescent="0.2">
      <c r="A167" t="s">
        <v>244</v>
      </c>
      <c r="B167" s="2">
        <v>45447</v>
      </c>
      <c r="C167">
        <v>2024</v>
      </c>
      <c r="D167" t="s">
        <v>44</v>
      </c>
      <c r="E167" t="s">
        <v>112</v>
      </c>
      <c r="F167">
        <v>6</v>
      </c>
      <c r="G167" t="s">
        <v>1581</v>
      </c>
      <c r="H167" t="s">
        <v>75</v>
      </c>
      <c r="I167" t="s">
        <v>26</v>
      </c>
      <c r="J167" t="s">
        <v>35</v>
      </c>
      <c r="K167" t="s">
        <v>36</v>
      </c>
      <c r="L167" t="s">
        <v>37</v>
      </c>
      <c r="M167">
        <v>13</v>
      </c>
      <c r="N167">
        <v>603.9</v>
      </c>
      <c r="O167">
        <v>7850.7</v>
      </c>
      <c r="P167">
        <v>408.05</v>
      </c>
      <c r="Q167">
        <v>5304.65</v>
      </c>
      <c r="R167">
        <v>2546.0500000000002</v>
      </c>
      <c r="S167">
        <v>806.94</v>
      </c>
      <c r="T167">
        <v>0</v>
      </c>
      <c r="U167">
        <v>4.5999999999999999E-2</v>
      </c>
      <c r="V167" s="2">
        <f t="shared" si="8"/>
        <v>45444</v>
      </c>
      <c r="W167" t="str">
        <f t="shared" si="9"/>
        <v>2024-06</v>
      </c>
      <c r="X167" t="str">
        <f t="shared" ca="1" si="10"/>
        <v>Out</v>
      </c>
      <c r="Y167" t="str">
        <f t="shared" ca="1" si="11"/>
        <v/>
      </c>
    </row>
    <row r="168" spans="1:25" x14ac:dyDescent="0.2">
      <c r="A168" t="s">
        <v>245</v>
      </c>
      <c r="B168" s="2">
        <v>44944</v>
      </c>
      <c r="C168">
        <v>2023</v>
      </c>
      <c r="D168" t="s">
        <v>31</v>
      </c>
      <c r="E168" t="s">
        <v>61</v>
      </c>
      <c r="F168">
        <v>1</v>
      </c>
      <c r="G168" t="s">
        <v>1580</v>
      </c>
      <c r="H168" t="s">
        <v>71</v>
      </c>
      <c r="I168" t="s">
        <v>26</v>
      </c>
      <c r="J168" t="s">
        <v>35</v>
      </c>
      <c r="K168" t="s">
        <v>69</v>
      </c>
      <c r="L168" t="s">
        <v>37</v>
      </c>
      <c r="M168">
        <v>16</v>
      </c>
      <c r="N168">
        <v>1472</v>
      </c>
      <c r="O168">
        <v>23552</v>
      </c>
      <c r="P168">
        <v>932.35</v>
      </c>
      <c r="Q168">
        <v>14917.6</v>
      </c>
      <c r="R168">
        <v>8634.4</v>
      </c>
      <c r="S168">
        <v>1950.82</v>
      </c>
      <c r="T168">
        <v>5</v>
      </c>
      <c r="U168">
        <v>2.8000000000000001E-2</v>
      </c>
      <c r="V168" s="2">
        <f t="shared" si="8"/>
        <v>44927</v>
      </c>
      <c r="W168" t="str">
        <f t="shared" si="9"/>
        <v>2023-01</v>
      </c>
      <c r="X168" t="str">
        <f t="shared" ca="1" si="10"/>
        <v>Out</v>
      </c>
      <c r="Y168" t="str">
        <f t="shared" ca="1" si="11"/>
        <v>YTD</v>
      </c>
    </row>
    <row r="169" spans="1:25" x14ac:dyDescent="0.2">
      <c r="A169" t="s">
        <v>246</v>
      </c>
      <c r="B169" s="2">
        <v>45499</v>
      </c>
      <c r="C169">
        <v>2024</v>
      </c>
      <c r="D169" t="s">
        <v>22</v>
      </c>
      <c r="E169" t="s">
        <v>119</v>
      </c>
      <c r="F169">
        <v>7</v>
      </c>
      <c r="G169" t="s">
        <v>33</v>
      </c>
      <c r="H169" t="s">
        <v>52</v>
      </c>
      <c r="I169" t="s">
        <v>39</v>
      </c>
      <c r="J169" t="s">
        <v>40</v>
      </c>
      <c r="K169" t="s">
        <v>93</v>
      </c>
      <c r="L169" t="s">
        <v>42</v>
      </c>
      <c r="M169">
        <v>5</v>
      </c>
      <c r="N169">
        <v>791.1</v>
      </c>
      <c r="O169">
        <v>3955.5</v>
      </c>
      <c r="P169">
        <v>399.44</v>
      </c>
      <c r="Q169">
        <v>1997.2</v>
      </c>
      <c r="R169">
        <v>1958.3</v>
      </c>
      <c r="S169">
        <v>365.52</v>
      </c>
      <c r="T169">
        <v>15</v>
      </c>
      <c r="U169">
        <v>3.1E-2</v>
      </c>
      <c r="V169" s="2">
        <f t="shared" si="8"/>
        <v>45474</v>
      </c>
      <c r="W169" t="str">
        <f t="shared" si="9"/>
        <v>2024-07</v>
      </c>
      <c r="X169" t="str">
        <f t="shared" ca="1" si="10"/>
        <v>Out</v>
      </c>
      <c r="Y169" t="str">
        <f t="shared" ca="1" si="11"/>
        <v/>
      </c>
    </row>
    <row r="170" spans="1:25" x14ac:dyDescent="0.2">
      <c r="A170" t="s">
        <v>247</v>
      </c>
      <c r="B170" s="2">
        <v>44844</v>
      </c>
      <c r="C170">
        <v>2022</v>
      </c>
      <c r="D170" t="s">
        <v>50</v>
      </c>
      <c r="E170" t="s">
        <v>86</v>
      </c>
      <c r="F170">
        <v>10</v>
      </c>
      <c r="G170" t="s">
        <v>33</v>
      </c>
      <c r="H170" t="s">
        <v>34</v>
      </c>
      <c r="I170" t="s">
        <v>59</v>
      </c>
      <c r="J170" t="s">
        <v>27</v>
      </c>
      <c r="K170" t="s">
        <v>88</v>
      </c>
      <c r="L170" t="s">
        <v>29</v>
      </c>
      <c r="M170">
        <v>18</v>
      </c>
      <c r="N170">
        <v>768</v>
      </c>
      <c r="O170">
        <v>13824</v>
      </c>
      <c r="P170">
        <v>377.92</v>
      </c>
      <c r="Q170">
        <v>6802.56</v>
      </c>
      <c r="R170">
        <v>7021.44</v>
      </c>
      <c r="S170">
        <v>806.11</v>
      </c>
      <c r="T170">
        <v>10</v>
      </c>
      <c r="U170">
        <v>0.05</v>
      </c>
      <c r="V170" s="2">
        <f t="shared" si="8"/>
        <v>44835</v>
      </c>
      <c r="W170" t="str">
        <f t="shared" si="9"/>
        <v>2022-10</v>
      </c>
      <c r="X170" t="str">
        <f t="shared" ca="1" si="10"/>
        <v>Out</v>
      </c>
      <c r="Y170" t="str">
        <f t="shared" ca="1" si="11"/>
        <v/>
      </c>
    </row>
    <row r="171" spans="1:25" x14ac:dyDescent="0.2">
      <c r="A171" t="s">
        <v>248</v>
      </c>
      <c r="B171" s="2">
        <v>45297</v>
      </c>
      <c r="C171">
        <v>2024</v>
      </c>
      <c r="D171" t="s">
        <v>31</v>
      </c>
      <c r="E171" t="s">
        <v>61</v>
      </c>
      <c r="F171">
        <v>1</v>
      </c>
      <c r="G171" t="s">
        <v>24</v>
      </c>
      <c r="H171" t="s">
        <v>25</v>
      </c>
      <c r="I171" t="s">
        <v>26</v>
      </c>
      <c r="J171" t="s">
        <v>27</v>
      </c>
      <c r="K171" t="s">
        <v>88</v>
      </c>
      <c r="L171" t="s">
        <v>29</v>
      </c>
      <c r="M171">
        <v>17</v>
      </c>
      <c r="N171">
        <v>618</v>
      </c>
      <c r="O171">
        <v>10506</v>
      </c>
      <c r="P171">
        <v>368.7</v>
      </c>
      <c r="Q171">
        <v>6267.9</v>
      </c>
      <c r="R171">
        <v>4238.1000000000004</v>
      </c>
      <c r="S171">
        <v>393.35</v>
      </c>
      <c r="T171">
        <v>0</v>
      </c>
      <c r="U171">
        <v>6.4000000000000001E-2</v>
      </c>
      <c r="V171" s="2">
        <f t="shared" si="8"/>
        <v>45292</v>
      </c>
      <c r="W171" t="str">
        <f t="shared" si="9"/>
        <v>2024-01</v>
      </c>
      <c r="X171" t="str">
        <f t="shared" ca="1" si="10"/>
        <v>Out</v>
      </c>
      <c r="Y171" t="str">
        <f t="shared" ca="1" si="11"/>
        <v>YTD</v>
      </c>
    </row>
    <row r="172" spans="1:25" x14ac:dyDescent="0.2">
      <c r="A172" t="s">
        <v>249</v>
      </c>
      <c r="B172" s="2">
        <v>45013</v>
      </c>
      <c r="C172">
        <v>2023</v>
      </c>
      <c r="D172" t="s">
        <v>31</v>
      </c>
      <c r="E172" t="s">
        <v>55</v>
      </c>
      <c r="F172">
        <v>3</v>
      </c>
      <c r="G172" t="s">
        <v>1580</v>
      </c>
      <c r="H172" t="s">
        <v>87</v>
      </c>
      <c r="I172" t="s">
        <v>39</v>
      </c>
      <c r="J172" t="s">
        <v>27</v>
      </c>
      <c r="K172" t="s">
        <v>110</v>
      </c>
      <c r="L172" t="s">
        <v>37</v>
      </c>
      <c r="M172">
        <v>6</v>
      </c>
      <c r="N172">
        <v>779</v>
      </c>
      <c r="O172">
        <v>4674</v>
      </c>
      <c r="P172">
        <v>377.01</v>
      </c>
      <c r="Q172">
        <v>2262.06</v>
      </c>
      <c r="R172">
        <v>2411.94</v>
      </c>
      <c r="S172">
        <v>188.26</v>
      </c>
      <c r="T172">
        <v>15</v>
      </c>
      <c r="U172">
        <v>6.6000000000000003E-2</v>
      </c>
      <c r="V172" s="2">
        <f t="shared" si="8"/>
        <v>44986</v>
      </c>
      <c r="W172" t="str">
        <f t="shared" si="9"/>
        <v>2023-03</v>
      </c>
      <c r="X172" t="str">
        <f t="shared" ca="1" si="10"/>
        <v>Out</v>
      </c>
      <c r="Y172" t="str">
        <f t="shared" ca="1" si="11"/>
        <v>YTD</v>
      </c>
    </row>
    <row r="173" spans="1:25" x14ac:dyDescent="0.2">
      <c r="A173" t="s">
        <v>250</v>
      </c>
      <c r="B173" s="2">
        <v>45313</v>
      </c>
      <c r="C173">
        <v>2024</v>
      </c>
      <c r="D173" t="s">
        <v>31</v>
      </c>
      <c r="E173" t="s">
        <v>61</v>
      </c>
      <c r="F173">
        <v>1</v>
      </c>
      <c r="G173" t="s">
        <v>33</v>
      </c>
      <c r="H173" t="s">
        <v>52</v>
      </c>
      <c r="I173" t="s">
        <v>59</v>
      </c>
      <c r="J173" t="s">
        <v>40</v>
      </c>
      <c r="K173" t="s">
        <v>84</v>
      </c>
      <c r="L173" t="s">
        <v>37</v>
      </c>
      <c r="M173">
        <v>4</v>
      </c>
      <c r="N173">
        <v>1476</v>
      </c>
      <c r="O173">
        <v>5904</v>
      </c>
      <c r="P173">
        <v>818.55</v>
      </c>
      <c r="Q173">
        <v>3274.2</v>
      </c>
      <c r="R173">
        <v>2629.8</v>
      </c>
      <c r="S173">
        <v>611.1</v>
      </c>
      <c r="T173">
        <v>10</v>
      </c>
      <c r="U173">
        <v>6.9000000000000006E-2</v>
      </c>
      <c r="V173" s="2">
        <f t="shared" si="8"/>
        <v>45292</v>
      </c>
      <c r="W173" t="str">
        <f t="shared" si="9"/>
        <v>2024-01</v>
      </c>
      <c r="X173" t="str">
        <f t="shared" ca="1" si="10"/>
        <v>Out</v>
      </c>
      <c r="Y173" t="str">
        <f t="shared" ca="1" si="11"/>
        <v>YTD</v>
      </c>
    </row>
    <row r="174" spans="1:25" x14ac:dyDescent="0.2">
      <c r="A174" t="s">
        <v>251</v>
      </c>
      <c r="B174" s="2">
        <v>44802</v>
      </c>
      <c r="C174">
        <v>2022</v>
      </c>
      <c r="D174" t="s">
        <v>22</v>
      </c>
      <c r="E174" t="s">
        <v>23</v>
      </c>
      <c r="F174">
        <v>8</v>
      </c>
      <c r="G174" t="s">
        <v>57</v>
      </c>
      <c r="H174" t="s">
        <v>73</v>
      </c>
      <c r="I174" t="s">
        <v>39</v>
      </c>
      <c r="J174" t="s">
        <v>40</v>
      </c>
      <c r="K174" t="s">
        <v>93</v>
      </c>
      <c r="L174" t="s">
        <v>37</v>
      </c>
      <c r="M174">
        <v>6</v>
      </c>
      <c r="N174">
        <v>643</v>
      </c>
      <c r="O174">
        <v>3858</v>
      </c>
      <c r="P174">
        <v>399.32</v>
      </c>
      <c r="Q174">
        <v>2395.92</v>
      </c>
      <c r="R174">
        <v>1462.08</v>
      </c>
      <c r="S174">
        <v>300.56</v>
      </c>
      <c r="T174">
        <v>15</v>
      </c>
      <c r="U174">
        <v>4.2999999999999997E-2</v>
      </c>
      <c r="V174" s="2">
        <f t="shared" si="8"/>
        <v>44774</v>
      </c>
      <c r="W174" t="str">
        <f t="shared" si="9"/>
        <v>2022-08</v>
      </c>
      <c r="X174" t="str">
        <f t="shared" ca="1" si="10"/>
        <v>Out</v>
      </c>
      <c r="Y174" t="str">
        <f t="shared" ca="1" si="11"/>
        <v/>
      </c>
    </row>
    <row r="175" spans="1:25" x14ac:dyDescent="0.2">
      <c r="A175" t="s">
        <v>252</v>
      </c>
      <c r="B175" s="2">
        <v>45224</v>
      </c>
      <c r="C175">
        <v>2023</v>
      </c>
      <c r="D175" t="s">
        <v>50</v>
      </c>
      <c r="E175" t="s">
        <v>86</v>
      </c>
      <c r="F175">
        <v>10</v>
      </c>
      <c r="G175" t="s">
        <v>1580</v>
      </c>
      <c r="H175" t="s">
        <v>71</v>
      </c>
      <c r="I175" t="s">
        <v>39</v>
      </c>
      <c r="J175" t="s">
        <v>40</v>
      </c>
      <c r="K175" t="s">
        <v>93</v>
      </c>
      <c r="L175" t="s">
        <v>42</v>
      </c>
      <c r="M175">
        <v>5</v>
      </c>
      <c r="N175">
        <v>919</v>
      </c>
      <c r="O175">
        <v>4595</v>
      </c>
      <c r="P175">
        <v>606.92999999999995</v>
      </c>
      <c r="Q175">
        <v>3034.65</v>
      </c>
      <c r="R175">
        <v>1560.35</v>
      </c>
      <c r="S175">
        <v>192.72</v>
      </c>
      <c r="T175">
        <v>0</v>
      </c>
      <c r="U175">
        <v>5.7000000000000002E-2</v>
      </c>
      <c r="V175" s="2">
        <f t="shared" si="8"/>
        <v>45200</v>
      </c>
      <c r="W175" t="str">
        <f t="shared" si="9"/>
        <v>2023-10</v>
      </c>
      <c r="X175" t="str">
        <f t="shared" ca="1" si="10"/>
        <v>Out</v>
      </c>
      <c r="Y175" t="str">
        <f t="shared" ca="1" si="11"/>
        <v/>
      </c>
    </row>
    <row r="176" spans="1:25" x14ac:dyDescent="0.2">
      <c r="A176" t="s">
        <v>253</v>
      </c>
      <c r="B176" s="2">
        <v>45068</v>
      </c>
      <c r="C176">
        <v>2023</v>
      </c>
      <c r="D176" t="s">
        <v>44</v>
      </c>
      <c r="E176" t="s">
        <v>45</v>
      </c>
      <c r="F176">
        <v>5</v>
      </c>
      <c r="G176" t="s">
        <v>1581</v>
      </c>
      <c r="H176" t="s">
        <v>97</v>
      </c>
      <c r="I176" t="s">
        <v>26</v>
      </c>
      <c r="J176" t="s">
        <v>40</v>
      </c>
      <c r="K176" t="s">
        <v>93</v>
      </c>
      <c r="L176" t="s">
        <v>37</v>
      </c>
      <c r="M176">
        <v>14</v>
      </c>
      <c r="N176">
        <v>2050</v>
      </c>
      <c r="O176">
        <v>28700</v>
      </c>
      <c r="P176">
        <v>1239.5999999999999</v>
      </c>
      <c r="Q176">
        <v>17354.400000000001</v>
      </c>
      <c r="R176">
        <v>11345.6</v>
      </c>
      <c r="S176">
        <v>1579.66</v>
      </c>
      <c r="T176">
        <v>5</v>
      </c>
      <c r="U176">
        <v>3.5999999999999997E-2</v>
      </c>
      <c r="V176" s="2">
        <f t="shared" si="8"/>
        <v>45047</v>
      </c>
      <c r="W176" t="str">
        <f t="shared" si="9"/>
        <v>2023-05</v>
      </c>
      <c r="X176" t="str">
        <f t="shared" ca="1" si="10"/>
        <v>Out</v>
      </c>
      <c r="Y176" t="str">
        <f t="shared" ca="1" si="11"/>
        <v>YTD</v>
      </c>
    </row>
    <row r="177" spans="1:25" x14ac:dyDescent="0.2">
      <c r="A177" t="s">
        <v>254</v>
      </c>
      <c r="B177" s="2">
        <v>45561</v>
      </c>
      <c r="C177">
        <v>2024</v>
      </c>
      <c r="D177" t="s">
        <v>22</v>
      </c>
      <c r="E177" t="s">
        <v>82</v>
      </c>
      <c r="F177">
        <v>9</v>
      </c>
      <c r="G177" t="s">
        <v>1580</v>
      </c>
      <c r="H177" t="s">
        <v>100</v>
      </c>
      <c r="I177" t="s">
        <v>68</v>
      </c>
      <c r="J177" t="s">
        <v>47</v>
      </c>
      <c r="K177" t="s">
        <v>76</v>
      </c>
      <c r="L177" t="s">
        <v>37</v>
      </c>
      <c r="M177">
        <v>12</v>
      </c>
      <c r="N177">
        <v>629</v>
      </c>
      <c r="O177">
        <v>7548</v>
      </c>
      <c r="P177">
        <v>465.74</v>
      </c>
      <c r="Q177">
        <v>5588.88</v>
      </c>
      <c r="R177">
        <v>1959.12</v>
      </c>
      <c r="S177">
        <v>786.78</v>
      </c>
      <c r="T177">
        <v>10</v>
      </c>
      <c r="U177">
        <v>2.1000000000000001E-2</v>
      </c>
      <c r="V177" s="2">
        <f t="shared" si="8"/>
        <v>45536</v>
      </c>
      <c r="W177" t="str">
        <f t="shared" si="9"/>
        <v>2024-09</v>
      </c>
      <c r="X177" t="str">
        <f t="shared" ca="1" si="10"/>
        <v>Out</v>
      </c>
      <c r="Y177" t="str">
        <f t="shared" ca="1" si="11"/>
        <v/>
      </c>
    </row>
    <row r="178" spans="1:25" x14ac:dyDescent="0.2">
      <c r="A178" t="s">
        <v>255</v>
      </c>
      <c r="B178" s="2">
        <v>45142</v>
      </c>
      <c r="C178">
        <v>2023</v>
      </c>
      <c r="D178" t="s">
        <v>22</v>
      </c>
      <c r="E178" t="s">
        <v>23</v>
      </c>
      <c r="F178">
        <v>8</v>
      </c>
      <c r="G178" t="s">
        <v>1580</v>
      </c>
      <c r="H178" t="s">
        <v>100</v>
      </c>
      <c r="I178" t="s">
        <v>26</v>
      </c>
      <c r="J178" t="s">
        <v>40</v>
      </c>
      <c r="K178" t="s">
        <v>41</v>
      </c>
      <c r="L178" t="s">
        <v>37</v>
      </c>
      <c r="M178">
        <v>2</v>
      </c>
      <c r="N178">
        <v>908</v>
      </c>
      <c r="O178">
        <v>1816</v>
      </c>
      <c r="P178">
        <v>661.78</v>
      </c>
      <c r="Q178">
        <v>1323.56</v>
      </c>
      <c r="R178">
        <v>492.44</v>
      </c>
      <c r="S178">
        <v>80.3</v>
      </c>
      <c r="T178">
        <v>10</v>
      </c>
      <c r="U178">
        <v>0</v>
      </c>
      <c r="V178" s="2">
        <f t="shared" si="8"/>
        <v>45139</v>
      </c>
      <c r="W178" t="str">
        <f t="shared" si="9"/>
        <v>2023-08</v>
      </c>
      <c r="X178" t="str">
        <f t="shared" ca="1" si="10"/>
        <v>Out</v>
      </c>
      <c r="Y178" t="str">
        <f t="shared" ca="1" si="11"/>
        <v/>
      </c>
    </row>
    <row r="179" spans="1:25" x14ac:dyDescent="0.2">
      <c r="A179" t="s">
        <v>256</v>
      </c>
      <c r="B179" s="2">
        <v>45438</v>
      </c>
      <c r="C179">
        <v>2024</v>
      </c>
      <c r="D179" t="s">
        <v>44</v>
      </c>
      <c r="E179" t="s">
        <v>45</v>
      </c>
      <c r="F179">
        <v>5</v>
      </c>
      <c r="G179" t="s">
        <v>57</v>
      </c>
      <c r="H179" t="s">
        <v>58</v>
      </c>
      <c r="I179" t="s">
        <v>26</v>
      </c>
      <c r="J179" t="s">
        <v>65</v>
      </c>
      <c r="K179" t="s">
        <v>66</v>
      </c>
      <c r="L179" t="s">
        <v>37</v>
      </c>
      <c r="M179">
        <v>3</v>
      </c>
      <c r="N179">
        <v>51</v>
      </c>
      <c r="O179">
        <v>153</v>
      </c>
      <c r="P179">
        <v>23.74</v>
      </c>
      <c r="Q179">
        <v>71.22</v>
      </c>
      <c r="R179">
        <v>81.78</v>
      </c>
      <c r="S179">
        <v>13.2</v>
      </c>
      <c r="T179">
        <v>0</v>
      </c>
      <c r="U179">
        <v>3.4000000000000002E-2</v>
      </c>
      <c r="V179" s="2">
        <f t="shared" si="8"/>
        <v>45413</v>
      </c>
      <c r="W179" t="str">
        <f t="shared" si="9"/>
        <v>2024-05</v>
      </c>
      <c r="X179" t="str">
        <f t="shared" ca="1" si="10"/>
        <v>Out</v>
      </c>
      <c r="Y179" t="str">
        <f t="shared" ca="1" si="11"/>
        <v>YTD</v>
      </c>
    </row>
    <row r="180" spans="1:25" x14ac:dyDescent="0.2">
      <c r="A180" t="s">
        <v>257</v>
      </c>
      <c r="B180" s="2">
        <v>44748</v>
      </c>
      <c r="C180">
        <v>2022</v>
      </c>
      <c r="D180" t="s">
        <v>22</v>
      </c>
      <c r="E180" t="s">
        <v>119</v>
      </c>
      <c r="F180">
        <v>7</v>
      </c>
      <c r="G180" t="s">
        <v>24</v>
      </c>
      <c r="H180" t="s">
        <v>46</v>
      </c>
      <c r="I180" t="s">
        <v>26</v>
      </c>
      <c r="J180" t="s">
        <v>35</v>
      </c>
      <c r="K180" t="s">
        <v>69</v>
      </c>
      <c r="L180" t="s">
        <v>42</v>
      </c>
      <c r="M180">
        <v>19</v>
      </c>
      <c r="N180">
        <v>242.1</v>
      </c>
      <c r="O180">
        <v>4599.8999999999996</v>
      </c>
      <c r="P180">
        <v>159.47</v>
      </c>
      <c r="Q180">
        <v>3029.93</v>
      </c>
      <c r="R180">
        <v>1569.97</v>
      </c>
      <c r="S180">
        <v>476.27</v>
      </c>
      <c r="T180">
        <v>10</v>
      </c>
      <c r="U180">
        <v>5.6000000000000001E-2</v>
      </c>
      <c r="V180" s="2">
        <f t="shared" si="8"/>
        <v>44743</v>
      </c>
      <c r="W180" t="str">
        <f t="shared" si="9"/>
        <v>2022-07</v>
      </c>
      <c r="X180" t="str">
        <f t="shared" ca="1" si="10"/>
        <v>Out</v>
      </c>
      <c r="Y180" t="str">
        <f t="shared" ca="1" si="11"/>
        <v/>
      </c>
    </row>
    <row r="181" spans="1:25" x14ac:dyDescent="0.2">
      <c r="A181" t="s">
        <v>258</v>
      </c>
      <c r="B181" s="2">
        <v>45540</v>
      </c>
      <c r="C181">
        <v>2024</v>
      </c>
      <c r="D181" t="s">
        <v>22</v>
      </c>
      <c r="E181" t="s">
        <v>82</v>
      </c>
      <c r="F181">
        <v>9</v>
      </c>
      <c r="G181" t="s">
        <v>24</v>
      </c>
      <c r="H181" t="s">
        <v>46</v>
      </c>
      <c r="I181" t="s">
        <v>59</v>
      </c>
      <c r="J181" t="s">
        <v>47</v>
      </c>
      <c r="K181" t="s">
        <v>76</v>
      </c>
      <c r="L181" t="s">
        <v>42</v>
      </c>
      <c r="M181">
        <v>4</v>
      </c>
      <c r="N181">
        <v>1141</v>
      </c>
      <c r="O181">
        <v>4564</v>
      </c>
      <c r="P181">
        <v>778.21</v>
      </c>
      <c r="Q181">
        <v>3112.84</v>
      </c>
      <c r="R181">
        <v>1451.16</v>
      </c>
      <c r="S181">
        <v>446.29</v>
      </c>
      <c r="T181">
        <v>0</v>
      </c>
      <c r="U181">
        <v>5.0999999999999997E-2</v>
      </c>
      <c r="V181" s="2">
        <f t="shared" si="8"/>
        <v>45536</v>
      </c>
      <c r="W181" t="str">
        <f t="shared" si="9"/>
        <v>2024-09</v>
      </c>
      <c r="X181" t="str">
        <f t="shared" ca="1" si="10"/>
        <v>Out</v>
      </c>
      <c r="Y181" t="str">
        <f t="shared" ca="1" si="11"/>
        <v/>
      </c>
    </row>
    <row r="182" spans="1:25" x14ac:dyDescent="0.2">
      <c r="A182" t="s">
        <v>259</v>
      </c>
      <c r="B182" s="2">
        <v>44854</v>
      </c>
      <c r="C182">
        <v>2022</v>
      </c>
      <c r="D182" t="s">
        <v>50</v>
      </c>
      <c r="E182" t="s">
        <v>86</v>
      </c>
      <c r="F182">
        <v>10</v>
      </c>
      <c r="G182" t="s">
        <v>24</v>
      </c>
      <c r="H182" t="s">
        <v>46</v>
      </c>
      <c r="I182" t="s">
        <v>26</v>
      </c>
      <c r="J182" t="s">
        <v>35</v>
      </c>
      <c r="K182" t="s">
        <v>53</v>
      </c>
      <c r="L182" t="s">
        <v>29</v>
      </c>
      <c r="M182">
        <v>7</v>
      </c>
      <c r="N182">
        <v>1093</v>
      </c>
      <c r="O182">
        <v>7651</v>
      </c>
      <c r="P182">
        <v>773.83</v>
      </c>
      <c r="Q182">
        <v>5416.81</v>
      </c>
      <c r="R182">
        <v>2234.19</v>
      </c>
      <c r="S182">
        <v>289.22000000000003</v>
      </c>
      <c r="T182">
        <v>0</v>
      </c>
      <c r="U182">
        <v>1.0999999999999999E-2</v>
      </c>
      <c r="V182" s="2">
        <f t="shared" si="8"/>
        <v>44835</v>
      </c>
      <c r="W182" t="str">
        <f t="shared" si="9"/>
        <v>2022-10</v>
      </c>
      <c r="X182" t="str">
        <f t="shared" ca="1" si="10"/>
        <v>Out</v>
      </c>
      <c r="Y182" t="str">
        <f t="shared" ca="1" si="11"/>
        <v/>
      </c>
    </row>
    <row r="183" spans="1:25" x14ac:dyDescent="0.2">
      <c r="A183" t="s">
        <v>260</v>
      </c>
      <c r="B183" s="2">
        <v>44814</v>
      </c>
      <c r="C183">
        <v>2022</v>
      </c>
      <c r="D183" t="s">
        <v>22</v>
      </c>
      <c r="E183" t="s">
        <v>82</v>
      </c>
      <c r="F183">
        <v>9</v>
      </c>
      <c r="G183" t="s">
        <v>33</v>
      </c>
      <c r="H183" t="s">
        <v>34</v>
      </c>
      <c r="I183" t="s">
        <v>39</v>
      </c>
      <c r="J183" t="s">
        <v>35</v>
      </c>
      <c r="K183" t="s">
        <v>53</v>
      </c>
      <c r="L183" t="s">
        <v>42</v>
      </c>
      <c r="M183">
        <v>8</v>
      </c>
      <c r="N183">
        <v>758</v>
      </c>
      <c r="O183">
        <v>6064</v>
      </c>
      <c r="P183">
        <v>518.24</v>
      </c>
      <c r="Q183">
        <v>4145.92</v>
      </c>
      <c r="R183">
        <v>1918.08</v>
      </c>
      <c r="S183">
        <v>558.75</v>
      </c>
      <c r="T183">
        <v>5</v>
      </c>
      <c r="U183">
        <v>1.6E-2</v>
      </c>
      <c r="V183" s="2">
        <f t="shared" si="8"/>
        <v>44805</v>
      </c>
      <c r="W183" t="str">
        <f t="shared" si="9"/>
        <v>2022-09</v>
      </c>
      <c r="X183" t="str">
        <f t="shared" ca="1" si="10"/>
        <v>Out</v>
      </c>
      <c r="Y183" t="str">
        <f t="shared" ca="1" si="11"/>
        <v/>
      </c>
    </row>
    <row r="184" spans="1:25" x14ac:dyDescent="0.2">
      <c r="A184" t="s">
        <v>261</v>
      </c>
      <c r="B184" s="2">
        <v>45605</v>
      </c>
      <c r="C184">
        <v>2024</v>
      </c>
      <c r="D184" t="s">
        <v>50</v>
      </c>
      <c r="E184" t="s">
        <v>64</v>
      </c>
      <c r="F184">
        <v>11</v>
      </c>
      <c r="G184" t="s">
        <v>57</v>
      </c>
      <c r="H184" t="s">
        <v>58</v>
      </c>
      <c r="I184" t="s">
        <v>59</v>
      </c>
      <c r="J184" t="s">
        <v>65</v>
      </c>
      <c r="K184" t="s">
        <v>106</v>
      </c>
      <c r="L184" t="s">
        <v>42</v>
      </c>
      <c r="M184">
        <v>8</v>
      </c>
      <c r="N184">
        <v>78.3</v>
      </c>
      <c r="O184">
        <v>626.4</v>
      </c>
      <c r="P184">
        <v>50.22</v>
      </c>
      <c r="Q184">
        <v>401.76</v>
      </c>
      <c r="R184">
        <v>224.64</v>
      </c>
      <c r="S184">
        <v>22.8</v>
      </c>
      <c r="T184">
        <v>0</v>
      </c>
      <c r="U184">
        <v>7.9000000000000001E-2</v>
      </c>
      <c r="V184" s="2">
        <f t="shared" si="8"/>
        <v>45597</v>
      </c>
      <c r="W184" t="str">
        <f t="shared" si="9"/>
        <v>2024-11</v>
      </c>
      <c r="X184" t="str">
        <f t="shared" ca="1" si="10"/>
        <v>Out</v>
      </c>
      <c r="Y184" t="str">
        <f t="shared" ca="1" si="11"/>
        <v/>
      </c>
    </row>
    <row r="185" spans="1:25" x14ac:dyDescent="0.2">
      <c r="A185" t="s">
        <v>262</v>
      </c>
      <c r="B185" s="2">
        <v>45210</v>
      </c>
      <c r="C185">
        <v>2023</v>
      </c>
      <c r="D185" t="s">
        <v>50</v>
      </c>
      <c r="E185" t="s">
        <v>86</v>
      </c>
      <c r="F185">
        <v>10</v>
      </c>
      <c r="G185" t="s">
        <v>57</v>
      </c>
      <c r="H185" t="s">
        <v>80</v>
      </c>
      <c r="I185" t="s">
        <v>59</v>
      </c>
      <c r="J185" t="s">
        <v>65</v>
      </c>
      <c r="K185" t="s">
        <v>106</v>
      </c>
      <c r="L185" t="s">
        <v>29</v>
      </c>
      <c r="M185">
        <v>6</v>
      </c>
      <c r="N185">
        <v>48</v>
      </c>
      <c r="O185">
        <v>288</v>
      </c>
      <c r="P185">
        <v>21.8</v>
      </c>
      <c r="Q185">
        <v>130.80000000000001</v>
      </c>
      <c r="R185">
        <v>157.19999999999999</v>
      </c>
      <c r="S185">
        <v>14.23</v>
      </c>
      <c r="T185">
        <v>0</v>
      </c>
      <c r="U185">
        <v>7.5999999999999998E-2</v>
      </c>
      <c r="V185" s="2">
        <f t="shared" si="8"/>
        <v>45200</v>
      </c>
      <c r="W185" t="str">
        <f t="shared" si="9"/>
        <v>2023-10</v>
      </c>
      <c r="X185" t="str">
        <f t="shared" ca="1" si="10"/>
        <v>Out</v>
      </c>
      <c r="Y185" t="str">
        <f t="shared" ca="1" si="11"/>
        <v/>
      </c>
    </row>
    <row r="186" spans="1:25" x14ac:dyDescent="0.2">
      <c r="A186" t="s">
        <v>263</v>
      </c>
      <c r="B186" s="2">
        <v>45377</v>
      </c>
      <c r="C186">
        <v>2024</v>
      </c>
      <c r="D186" t="s">
        <v>31</v>
      </c>
      <c r="E186" t="s">
        <v>55</v>
      </c>
      <c r="F186">
        <v>3</v>
      </c>
      <c r="G186" t="s">
        <v>33</v>
      </c>
      <c r="H186" t="s">
        <v>34</v>
      </c>
      <c r="I186" t="s">
        <v>59</v>
      </c>
      <c r="J186" t="s">
        <v>35</v>
      </c>
      <c r="K186" t="s">
        <v>36</v>
      </c>
      <c r="L186" t="s">
        <v>37</v>
      </c>
      <c r="M186">
        <v>3</v>
      </c>
      <c r="N186">
        <v>818</v>
      </c>
      <c r="O186">
        <v>2454</v>
      </c>
      <c r="P186">
        <v>444.15</v>
      </c>
      <c r="Q186">
        <v>1332.45</v>
      </c>
      <c r="R186">
        <v>1121.55</v>
      </c>
      <c r="S186">
        <v>186.55</v>
      </c>
      <c r="T186">
        <v>0</v>
      </c>
      <c r="U186">
        <v>7.8E-2</v>
      </c>
      <c r="V186" s="2">
        <f t="shared" si="8"/>
        <v>45352</v>
      </c>
      <c r="W186" t="str">
        <f t="shared" si="9"/>
        <v>2024-03</v>
      </c>
      <c r="X186" t="str">
        <f t="shared" ca="1" si="10"/>
        <v>Out</v>
      </c>
      <c r="Y186" t="str">
        <f t="shared" ca="1" si="11"/>
        <v>YTD</v>
      </c>
    </row>
    <row r="187" spans="1:25" x14ac:dyDescent="0.2">
      <c r="A187" t="s">
        <v>264</v>
      </c>
      <c r="B187" s="2">
        <v>44880</v>
      </c>
      <c r="C187">
        <v>2022</v>
      </c>
      <c r="D187" t="s">
        <v>50</v>
      </c>
      <c r="E187" t="s">
        <v>64</v>
      </c>
      <c r="F187">
        <v>11</v>
      </c>
      <c r="G187" t="s">
        <v>33</v>
      </c>
      <c r="H187" t="s">
        <v>34</v>
      </c>
      <c r="I187" t="s">
        <v>59</v>
      </c>
      <c r="J187" t="s">
        <v>40</v>
      </c>
      <c r="K187" t="s">
        <v>93</v>
      </c>
      <c r="L187" t="s">
        <v>29</v>
      </c>
      <c r="M187">
        <v>3</v>
      </c>
      <c r="N187">
        <v>859.95</v>
      </c>
      <c r="O187">
        <v>2579.85</v>
      </c>
      <c r="P187">
        <v>450.05</v>
      </c>
      <c r="Q187">
        <v>1350.15</v>
      </c>
      <c r="R187">
        <v>1229.7</v>
      </c>
      <c r="S187">
        <v>292.08</v>
      </c>
      <c r="T187">
        <v>0</v>
      </c>
      <c r="U187">
        <v>3.5999999999999997E-2</v>
      </c>
      <c r="V187" s="2">
        <f t="shared" si="8"/>
        <v>44866</v>
      </c>
      <c r="W187" t="str">
        <f t="shared" si="9"/>
        <v>2022-11</v>
      </c>
      <c r="X187" t="str">
        <f t="shared" ca="1" si="10"/>
        <v>Out</v>
      </c>
      <c r="Y187" t="str">
        <f t="shared" ca="1" si="11"/>
        <v/>
      </c>
    </row>
    <row r="188" spans="1:25" x14ac:dyDescent="0.2">
      <c r="A188" t="s">
        <v>265</v>
      </c>
      <c r="B188" s="2">
        <v>44674</v>
      </c>
      <c r="C188">
        <v>2022</v>
      </c>
      <c r="D188" t="s">
        <v>44</v>
      </c>
      <c r="E188" t="s">
        <v>79</v>
      </c>
      <c r="F188">
        <v>4</v>
      </c>
      <c r="G188" t="s">
        <v>1580</v>
      </c>
      <c r="H188" t="s">
        <v>100</v>
      </c>
      <c r="I188" t="s">
        <v>26</v>
      </c>
      <c r="J188" t="s">
        <v>47</v>
      </c>
      <c r="K188" t="s">
        <v>48</v>
      </c>
      <c r="L188" t="s">
        <v>29</v>
      </c>
      <c r="M188">
        <v>5</v>
      </c>
      <c r="N188">
        <v>523</v>
      </c>
      <c r="O188">
        <v>2615</v>
      </c>
      <c r="P188">
        <v>261.55</v>
      </c>
      <c r="Q188">
        <v>1307.75</v>
      </c>
      <c r="R188">
        <v>1307.25</v>
      </c>
      <c r="S188">
        <v>108.32</v>
      </c>
      <c r="T188">
        <v>5</v>
      </c>
      <c r="U188">
        <v>5.8999999999999997E-2</v>
      </c>
      <c r="V188" s="2">
        <f t="shared" si="8"/>
        <v>44652</v>
      </c>
      <c r="W188" t="str">
        <f t="shared" si="9"/>
        <v>2022-04</v>
      </c>
      <c r="X188" t="str">
        <f t="shared" ca="1" si="10"/>
        <v>Out</v>
      </c>
      <c r="Y188" t="str">
        <f t="shared" ca="1" si="11"/>
        <v>YTD</v>
      </c>
    </row>
    <row r="189" spans="1:25" x14ac:dyDescent="0.2">
      <c r="A189" t="s">
        <v>266</v>
      </c>
      <c r="B189" s="2">
        <v>44803</v>
      </c>
      <c r="C189">
        <v>2022</v>
      </c>
      <c r="D189" t="s">
        <v>22</v>
      </c>
      <c r="E189" t="s">
        <v>23</v>
      </c>
      <c r="F189">
        <v>8</v>
      </c>
      <c r="G189" t="s">
        <v>24</v>
      </c>
      <c r="H189" t="s">
        <v>25</v>
      </c>
      <c r="I189" t="s">
        <v>59</v>
      </c>
      <c r="J189" t="s">
        <v>65</v>
      </c>
      <c r="K189" t="s">
        <v>106</v>
      </c>
      <c r="L189" t="s">
        <v>42</v>
      </c>
      <c r="M189">
        <v>9</v>
      </c>
      <c r="N189">
        <v>49</v>
      </c>
      <c r="O189">
        <v>441</v>
      </c>
      <c r="P189">
        <v>29.56</v>
      </c>
      <c r="Q189">
        <v>266.04000000000002</v>
      </c>
      <c r="R189">
        <v>174.96</v>
      </c>
      <c r="S189">
        <v>15.43</v>
      </c>
      <c r="T189">
        <v>15</v>
      </c>
      <c r="U189">
        <v>1.2999999999999999E-2</v>
      </c>
      <c r="V189" s="2">
        <f t="shared" si="8"/>
        <v>44774</v>
      </c>
      <c r="W189" t="str">
        <f t="shared" si="9"/>
        <v>2022-08</v>
      </c>
      <c r="X189" t="str">
        <f t="shared" ca="1" si="10"/>
        <v>Out</v>
      </c>
      <c r="Y189" t="str">
        <f t="shared" ca="1" si="11"/>
        <v/>
      </c>
    </row>
    <row r="190" spans="1:25" x14ac:dyDescent="0.2">
      <c r="A190" t="s">
        <v>267</v>
      </c>
      <c r="B190" s="2">
        <v>44884</v>
      </c>
      <c r="C190">
        <v>2022</v>
      </c>
      <c r="D190" t="s">
        <v>50</v>
      </c>
      <c r="E190" t="s">
        <v>64</v>
      </c>
      <c r="F190">
        <v>11</v>
      </c>
      <c r="G190" t="s">
        <v>1580</v>
      </c>
      <c r="H190" t="s">
        <v>87</v>
      </c>
      <c r="I190" t="s">
        <v>68</v>
      </c>
      <c r="J190" t="s">
        <v>27</v>
      </c>
      <c r="K190" t="s">
        <v>110</v>
      </c>
      <c r="L190" t="s">
        <v>29</v>
      </c>
      <c r="M190">
        <v>1</v>
      </c>
      <c r="N190">
        <v>1456.65</v>
      </c>
      <c r="O190">
        <v>1456.65</v>
      </c>
      <c r="P190">
        <v>861.65</v>
      </c>
      <c r="Q190">
        <v>861.65</v>
      </c>
      <c r="R190">
        <v>595</v>
      </c>
      <c r="S190">
        <v>93.91</v>
      </c>
      <c r="T190">
        <v>0</v>
      </c>
      <c r="U190">
        <v>1.4E-2</v>
      </c>
      <c r="V190" s="2">
        <f t="shared" si="8"/>
        <v>44866</v>
      </c>
      <c r="W190" t="str">
        <f t="shared" si="9"/>
        <v>2022-11</v>
      </c>
      <c r="X190" t="str">
        <f t="shared" ca="1" si="10"/>
        <v>Out</v>
      </c>
      <c r="Y190" t="str">
        <f t="shared" ca="1" si="11"/>
        <v/>
      </c>
    </row>
    <row r="191" spans="1:25" x14ac:dyDescent="0.2">
      <c r="A191" t="s">
        <v>268</v>
      </c>
      <c r="B191" s="2">
        <v>44634</v>
      </c>
      <c r="C191">
        <v>2022</v>
      </c>
      <c r="D191" t="s">
        <v>31</v>
      </c>
      <c r="E191" t="s">
        <v>55</v>
      </c>
      <c r="F191">
        <v>3</v>
      </c>
      <c r="G191" t="s">
        <v>33</v>
      </c>
      <c r="H191" t="s">
        <v>34</v>
      </c>
      <c r="I191" t="s">
        <v>26</v>
      </c>
      <c r="J191" t="s">
        <v>65</v>
      </c>
      <c r="K191" t="s">
        <v>66</v>
      </c>
      <c r="L191" t="s">
        <v>37</v>
      </c>
      <c r="M191">
        <v>11</v>
      </c>
      <c r="N191">
        <v>49</v>
      </c>
      <c r="O191">
        <v>539</v>
      </c>
      <c r="P191">
        <v>23.81</v>
      </c>
      <c r="Q191">
        <v>261.91000000000003</v>
      </c>
      <c r="R191">
        <v>277.08999999999997</v>
      </c>
      <c r="S191">
        <v>48.83</v>
      </c>
      <c r="T191">
        <v>0</v>
      </c>
      <c r="U191">
        <v>1.4E-2</v>
      </c>
      <c r="V191" s="2">
        <f t="shared" si="8"/>
        <v>44621</v>
      </c>
      <c r="W191" t="str">
        <f t="shared" si="9"/>
        <v>2022-03</v>
      </c>
      <c r="X191" t="str">
        <f t="shared" ca="1" si="10"/>
        <v>Out</v>
      </c>
      <c r="Y191" t="str">
        <f t="shared" ca="1" si="11"/>
        <v>YTD</v>
      </c>
    </row>
    <row r="192" spans="1:25" x14ac:dyDescent="0.2">
      <c r="A192" t="s">
        <v>269</v>
      </c>
      <c r="B192" s="2">
        <v>45618</v>
      </c>
      <c r="C192">
        <v>2024</v>
      </c>
      <c r="D192" t="s">
        <v>50</v>
      </c>
      <c r="E192" t="s">
        <v>64</v>
      </c>
      <c r="F192">
        <v>11</v>
      </c>
      <c r="G192" t="s">
        <v>24</v>
      </c>
      <c r="H192" t="s">
        <v>25</v>
      </c>
      <c r="I192" t="s">
        <v>68</v>
      </c>
      <c r="J192" t="s">
        <v>35</v>
      </c>
      <c r="K192" t="s">
        <v>53</v>
      </c>
      <c r="L192" t="s">
        <v>37</v>
      </c>
      <c r="M192">
        <v>11</v>
      </c>
      <c r="N192">
        <v>359.1</v>
      </c>
      <c r="O192">
        <v>3950.1</v>
      </c>
      <c r="P192">
        <v>183.21</v>
      </c>
      <c r="Q192">
        <v>2015.31</v>
      </c>
      <c r="R192">
        <v>1934.79</v>
      </c>
      <c r="S192">
        <v>318.94</v>
      </c>
      <c r="T192">
        <v>5</v>
      </c>
      <c r="U192">
        <v>5.8999999999999997E-2</v>
      </c>
      <c r="V192" s="2">
        <f t="shared" si="8"/>
        <v>45597</v>
      </c>
      <c r="W192" t="str">
        <f t="shared" si="9"/>
        <v>2024-11</v>
      </c>
      <c r="X192" t="str">
        <f t="shared" ca="1" si="10"/>
        <v>Out</v>
      </c>
      <c r="Y192" t="str">
        <f t="shared" ca="1" si="11"/>
        <v/>
      </c>
    </row>
    <row r="193" spans="1:25" x14ac:dyDescent="0.2">
      <c r="A193" t="s">
        <v>270</v>
      </c>
      <c r="B193" s="2">
        <v>45058</v>
      </c>
      <c r="C193">
        <v>2023</v>
      </c>
      <c r="D193" t="s">
        <v>44</v>
      </c>
      <c r="E193" t="s">
        <v>45</v>
      </c>
      <c r="F193">
        <v>5</v>
      </c>
      <c r="G193" t="s">
        <v>1581</v>
      </c>
      <c r="H193" t="s">
        <v>97</v>
      </c>
      <c r="I193" t="s">
        <v>59</v>
      </c>
      <c r="J193" t="s">
        <v>27</v>
      </c>
      <c r="K193" t="s">
        <v>110</v>
      </c>
      <c r="L193" t="s">
        <v>29</v>
      </c>
      <c r="M193">
        <v>8</v>
      </c>
      <c r="N193">
        <v>206</v>
      </c>
      <c r="O193">
        <v>1648</v>
      </c>
      <c r="P193">
        <v>126.17</v>
      </c>
      <c r="Q193">
        <v>1009.36</v>
      </c>
      <c r="R193">
        <v>638.64</v>
      </c>
      <c r="S193">
        <v>143.76</v>
      </c>
      <c r="T193">
        <v>0</v>
      </c>
      <c r="U193">
        <v>7.5999999999999998E-2</v>
      </c>
      <c r="V193" s="2">
        <f t="shared" si="8"/>
        <v>45047</v>
      </c>
      <c r="W193" t="str">
        <f t="shared" si="9"/>
        <v>2023-05</v>
      </c>
      <c r="X193" t="str">
        <f t="shared" ca="1" si="10"/>
        <v>Out</v>
      </c>
      <c r="Y193" t="str">
        <f t="shared" ca="1" si="11"/>
        <v>YTD</v>
      </c>
    </row>
    <row r="194" spans="1:25" x14ac:dyDescent="0.2">
      <c r="A194" t="s">
        <v>271</v>
      </c>
      <c r="B194" s="2">
        <v>44564</v>
      </c>
      <c r="C194">
        <v>2022</v>
      </c>
      <c r="D194" t="s">
        <v>31</v>
      </c>
      <c r="E194" t="s">
        <v>61</v>
      </c>
      <c r="F194">
        <v>1</v>
      </c>
      <c r="G194" t="s">
        <v>1581</v>
      </c>
      <c r="H194" t="s">
        <v>97</v>
      </c>
      <c r="I194" t="s">
        <v>68</v>
      </c>
      <c r="J194" t="s">
        <v>27</v>
      </c>
      <c r="K194" t="s">
        <v>110</v>
      </c>
      <c r="L194" t="s">
        <v>42</v>
      </c>
      <c r="M194">
        <v>14</v>
      </c>
      <c r="N194">
        <v>1184</v>
      </c>
      <c r="O194">
        <v>16576</v>
      </c>
      <c r="P194">
        <v>565.84</v>
      </c>
      <c r="Q194">
        <v>7921.76</v>
      </c>
      <c r="R194">
        <v>8654.24</v>
      </c>
      <c r="S194">
        <v>1871.67</v>
      </c>
      <c r="T194">
        <v>15</v>
      </c>
      <c r="U194">
        <v>3.3000000000000002E-2</v>
      </c>
      <c r="V194" s="2">
        <f t="shared" si="8"/>
        <v>44562</v>
      </c>
      <c r="W194" t="str">
        <f t="shared" si="9"/>
        <v>2022-01</v>
      </c>
      <c r="X194" t="str">
        <f t="shared" ca="1" si="10"/>
        <v>Out</v>
      </c>
      <c r="Y194" t="str">
        <f t="shared" ca="1" si="11"/>
        <v>YTD</v>
      </c>
    </row>
    <row r="195" spans="1:25" x14ac:dyDescent="0.2">
      <c r="A195" t="s">
        <v>272</v>
      </c>
      <c r="B195" s="2">
        <v>45324</v>
      </c>
      <c r="C195">
        <v>2024</v>
      </c>
      <c r="D195" t="s">
        <v>31</v>
      </c>
      <c r="E195" t="s">
        <v>32</v>
      </c>
      <c r="F195">
        <v>2</v>
      </c>
      <c r="G195" t="s">
        <v>1581</v>
      </c>
      <c r="H195" t="s">
        <v>75</v>
      </c>
      <c r="I195" t="s">
        <v>68</v>
      </c>
      <c r="J195" t="s">
        <v>40</v>
      </c>
      <c r="K195" t="s">
        <v>84</v>
      </c>
      <c r="L195" t="s">
        <v>29</v>
      </c>
      <c r="M195">
        <v>13</v>
      </c>
      <c r="N195">
        <v>2181</v>
      </c>
      <c r="O195">
        <v>28353</v>
      </c>
      <c r="P195">
        <v>1414.89</v>
      </c>
      <c r="Q195">
        <v>18393.57</v>
      </c>
      <c r="R195">
        <v>9959.43</v>
      </c>
      <c r="S195">
        <v>1184.1300000000001</v>
      </c>
      <c r="T195">
        <v>5</v>
      </c>
      <c r="U195">
        <v>2.1000000000000001E-2</v>
      </c>
      <c r="V195" s="2">
        <f t="shared" ref="V195:V258" si="12">DATE(YEAR(B195),MONTH(B195),1)</f>
        <v>45323</v>
      </c>
      <c r="W195" t="str">
        <f t="shared" ref="W195:W258" si="13">TEXT(B195,"YYYY-MM")</f>
        <v>2024-02</v>
      </c>
      <c r="X195" t="str">
        <f t="shared" ref="X195:X258" ca="1" si="14">IF(B195&gt;=EDATE(TODAY(),-12),"In","Out")</f>
        <v>Out</v>
      </c>
      <c r="Y195" t="str">
        <f t="shared" ref="Y195:Y258" ca="1" si="15">IF(AND(YEAR(B195)=MAX(YEAR(B195)),MONTH(B195)&lt;=MONTH(TODAY())),"YTD","")</f>
        <v>YTD</v>
      </c>
    </row>
    <row r="196" spans="1:25" x14ac:dyDescent="0.2">
      <c r="A196" t="s">
        <v>273</v>
      </c>
      <c r="B196" s="2">
        <v>45207</v>
      </c>
      <c r="C196">
        <v>2023</v>
      </c>
      <c r="D196" t="s">
        <v>50</v>
      </c>
      <c r="E196" t="s">
        <v>86</v>
      </c>
      <c r="F196">
        <v>10</v>
      </c>
      <c r="G196" t="s">
        <v>1581</v>
      </c>
      <c r="H196" t="s">
        <v>97</v>
      </c>
      <c r="I196" t="s">
        <v>39</v>
      </c>
      <c r="J196" t="s">
        <v>35</v>
      </c>
      <c r="K196" t="s">
        <v>53</v>
      </c>
      <c r="L196" t="s">
        <v>42</v>
      </c>
      <c r="M196">
        <v>3</v>
      </c>
      <c r="N196">
        <v>473</v>
      </c>
      <c r="O196">
        <v>1419</v>
      </c>
      <c r="P196">
        <v>227.84</v>
      </c>
      <c r="Q196">
        <v>683.52</v>
      </c>
      <c r="R196">
        <v>735.48</v>
      </c>
      <c r="S196">
        <v>99.98</v>
      </c>
      <c r="T196">
        <v>5</v>
      </c>
      <c r="U196">
        <v>3.3000000000000002E-2</v>
      </c>
      <c r="V196" s="2">
        <f t="shared" si="12"/>
        <v>45200</v>
      </c>
      <c r="W196" t="str">
        <f t="shared" si="13"/>
        <v>2023-10</v>
      </c>
      <c r="X196" t="str">
        <f t="shared" ca="1" si="14"/>
        <v>Out</v>
      </c>
      <c r="Y196" t="str">
        <f t="shared" ca="1" si="15"/>
        <v/>
      </c>
    </row>
    <row r="197" spans="1:25" x14ac:dyDescent="0.2">
      <c r="A197" t="s">
        <v>274</v>
      </c>
      <c r="B197" s="2">
        <v>45295</v>
      </c>
      <c r="C197">
        <v>2024</v>
      </c>
      <c r="D197" t="s">
        <v>31</v>
      </c>
      <c r="E197" t="s">
        <v>61</v>
      </c>
      <c r="F197">
        <v>1</v>
      </c>
      <c r="G197" t="s">
        <v>57</v>
      </c>
      <c r="H197" t="s">
        <v>80</v>
      </c>
      <c r="I197" t="s">
        <v>39</v>
      </c>
      <c r="J197" t="s">
        <v>35</v>
      </c>
      <c r="K197" t="s">
        <v>53</v>
      </c>
      <c r="L197" t="s">
        <v>42</v>
      </c>
      <c r="M197">
        <v>3</v>
      </c>
      <c r="N197">
        <v>1485</v>
      </c>
      <c r="O197">
        <v>4455</v>
      </c>
      <c r="P197">
        <v>764.04</v>
      </c>
      <c r="Q197">
        <v>2292.12</v>
      </c>
      <c r="R197">
        <v>2162.88</v>
      </c>
      <c r="S197">
        <v>477.09</v>
      </c>
      <c r="T197">
        <v>0</v>
      </c>
      <c r="U197">
        <v>7.0000000000000001E-3</v>
      </c>
      <c r="V197" s="2">
        <f t="shared" si="12"/>
        <v>45292</v>
      </c>
      <c r="W197" t="str">
        <f t="shared" si="13"/>
        <v>2024-01</v>
      </c>
      <c r="X197" t="str">
        <f t="shared" ca="1" si="14"/>
        <v>Out</v>
      </c>
      <c r="Y197" t="str">
        <f t="shared" ca="1" si="15"/>
        <v>YTD</v>
      </c>
    </row>
    <row r="198" spans="1:25" x14ac:dyDescent="0.2">
      <c r="A198" t="s">
        <v>275</v>
      </c>
      <c r="B198" s="2">
        <v>45070</v>
      </c>
      <c r="C198">
        <v>2023</v>
      </c>
      <c r="D198" t="s">
        <v>44</v>
      </c>
      <c r="E198" t="s">
        <v>45</v>
      </c>
      <c r="F198">
        <v>5</v>
      </c>
      <c r="G198" t="s">
        <v>1580</v>
      </c>
      <c r="H198" t="s">
        <v>71</v>
      </c>
      <c r="I198" t="s">
        <v>68</v>
      </c>
      <c r="J198" t="s">
        <v>65</v>
      </c>
      <c r="K198" t="s">
        <v>132</v>
      </c>
      <c r="L198" t="s">
        <v>42</v>
      </c>
      <c r="M198">
        <v>1</v>
      </c>
      <c r="N198">
        <v>145</v>
      </c>
      <c r="O198">
        <v>145</v>
      </c>
      <c r="P198">
        <v>69.37</v>
      </c>
      <c r="Q198">
        <v>69.37</v>
      </c>
      <c r="R198">
        <v>75.63</v>
      </c>
      <c r="S198">
        <v>5.68</v>
      </c>
      <c r="T198">
        <v>0</v>
      </c>
      <c r="U198">
        <v>0.01</v>
      </c>
      <c r="V198" s="2">
        <f t="shared" si="12"/>
        <v>45047</v>
      </c>
      <c r="W198" t="str">
        <f t="shared" si="13"/>
        <v>2023-05</v>
      </c>
      <c r="X198" t="str">
        <f t="shared" ca="1" si="14"/>
        <v>Out</v>
      </c>
      <c r="Y198" t="str">
        <f t="shared" ca="1" si="15"/>
        <v>YTD</v>
      </c>
    </row>
    <row r="199" spans="1:25" x14ac:dyDescent="0.2">
      <c r="A199" t="s">
        <v>276</v>
      </c>
      <c r="B199" s="2">
        <v>44688</v>
      </c>
      <c r="C199">
        <v>2022</v>
      </c>
      <c r="D199" t="s">
        <v>44</v>
      </c>
      <c r="E199" t="s">
        <v>45</v>
      </c>
      <c r="F199">
        <v>5</v>
      </c>
      <c r="G199" t="s">
        <v>57</v>
      </c>
      <c r="H199" t="s">
        <v>73</v>
      </c>
      <c r="I199" t="s">
        <v>26</v>
      </c>
      <c r="J199" t="s">
        <v>35</v>
      </c>
      <c r="K199" t="s">
        <v>53</v>
      </c>
      <c r="L199" t="s">
        <v>29</v>
      </c>
      <c r="M199">
        <v>3</v>
      </c>
      <c r="N199">
        <v>403</v>
      </c>
      <c r="O199">
        <v>1209</v>
      </c>
      <c r="P199">
        <v>301.91000000000003</v>
      </c>
      <c r="Q199">
        <v>905.73</v>
      </c>
      <c r="R199">
        <v>303.27</v>
      </c>
      <c r="S199">
        <v>57.79</v>
      </c>
      <c r="T199">
        <v>10</v>
      </c>
      <c r="U199">
        <v>6.5000000000000002E-2</v>
      </c>
      <c r="V199" s="2">
        <f t="shared" si="12"/>
        <v>44682</v>
      </c>
      <c r="W199" t="str">
        <f t="shared" si="13"/>
        <v>2022-05</v>
      </c>
      <c r="X199" t="str">
        <f t="shared" ca="1" si="14"/>
        <v>Out</v>
      </c>
      <c r="Y199" t="str">
        <f t="shared" ca="1" si="15"/>
        <v>YTD</v>
      </c>
    </row>
    <row r="200" spans="1:25" x14ac:dyDescent="0.2">
      <c r="A200" t="s">
        <v>277</v>
      </c>
      <c r="B200" s="2">
        <v>44750</v>
      </c>
      <c r="C200">
        <v>2022</v>
      </c>
      <c r="D200" t="s">
        <v>22</v>
      </c>
      <c r="E200" t="s">
        <v>119</v>
      </c>
      <c r="F200">
        <v>7</v>
      </c>
      <c r="G200" t="s">
        <v>1580</v>
      </c>
      <c r="H200" t="s">
        <v>87</v>
      </c>
      <c r="I200" t="s">
        <v>68</v>
      </c>
      <c r="J200" t="s">
        <v>35</v>
      </c>
      <c r="K200" t="s">
        <v>69</v>
      </c>
      <c r="L200" t="s">
        <v>42</v>
      </c>
      <c r="M200">
        <v>19</v>
      </c>
      <c r="N200">
        <v>1139.4000000000001</v>
      </c>
      <c r="O200">
        <v>21648.6</v>
      </c>
      <c r="P200">
        <v>643.54999999999995</v>
      </c>
      <c r="Q200">
        <v>12227.45</v>
      </c>
      <c r="R200">
        <v>9421.15</v>
      </c>
      <c r="S200">
        <v>1480.76</v>
      </c>
      <c r="T200">
        <v>5</v>
      </c>
      <c r="U200">
        <v>1.7000000000000001E-2</v>
      </c>
      <c r="V200" s="2">
        <f t="shared" si="12"/>
        <v>44743</v>
      </c>
      <c r="W200" t="str">
        <f t="shared" si="13"/>
        <v>2022-07</v>
      </c>
      <c r="X200" t="str">
        <f t="shared" ca="1" si="14"/>
        <v>Out</v>
      </c>
      <c r="Y200" t="str">
        <f t="shared" ca="1" si="15"/>
        <v/>
      </c>
    </row>
    <row r="201" spans="1:25" x14ac:dyDescent="0.2">
      <c r="A201" t="s">
        <v>278</v>
      </c>
      <c r="B201" s="2">
        <v>44945</v>
      </c>
      <c r="C201">
        <v>2023</v>
      </c>
      <c r="D201" t="s">
        <v>31</v>
      </c>
      <c r="E201" t="s">
        <v>61</v>
      </c>
      <c r="F201">
        <v>1</v>
      </c>
      <c r="G201" t="s">
        <v>1580</v>
      </c>
      <c r="H201" t="s">
        <v>71</v>
      </c>
      <c r="I201" t="s">
        <v>59</v>
      </c>
      <c r="J201" t="s">
        <v>27</v>
      </c>
      <c r="K201" t="s">
        <v>28</v>
      </c>
      <c r="L201" t="s">
        <v>29</v>
      </c>
      <c r="M201">
        <v>20</v>
      </c>
      <c r="N201">
        <v>451</v>
      </c>
      <c r="O201">
        <v>9020</v>
      </c>
      <c r="P201">
        <v>322.39</v>
      </c>
      <c r="Q201">
        <v>6447.8</v>
      </c>
      <c r="R201">
        <v>2572.1999999999998</v>
      </c>
      <c r="S201">
        <v>659.48</v>
      </c>
      <c r="T201">
        <v>0</v>
      </c>
      <c r="U201">
        <v>2.1999999999999999E-2</v>
      </c>
      <c r="V201" s="2">
        <f t="shared" si="12"/>
        <v>44927</v>
      </c>
      <c r="W201" t="str">
        <f t="shared" si="13"/>
        <v>2023-01</v>
      </c>
      <c r="X201" t="str">
        <f t="shared" ca="1" si="14"/>
        <v>Out</v>
      </c>
      <c r="Y201" t="str">
        <f t="shared" ca="1" si="15"/>
        <v>YTD</v>
      </c>
    </row>
    <row r="202" spans="1:25" x14ac:dyDescent="0.2">
      <c r="A202" t="s">
        <v>279</v>
      </c>
      <c r="B202" s="2">
        <v>44843</v>
      </c>
      <c r="C202">
        <v>2022</v>
      </c>
      <c r="D202" t="s">
        <v>50</v>
      </c>
      <c r="E202" t="s">
        <v>86</v>
      </c>
      <c r="F202">
        <v>10</v>
      </c>
      <c r="G202" t="s">
        <v>1581</v>
      </c>
      <c r="H202" t="s">
        <v>75</v>
      </c>
      <c r="I202" t="s">
        <v>26</v>
      </c>
      <c r="J202" t="s">
        <v>40</v>
      </c>
      <c r="K202" t="s">
        <v>84</v>
      </c>
      <c r="L202" t="s">
        <v>37</v>
      </c>
      <c r="M202">
        <v>12</v>
      </c>
      <c r="N202">
        <v>2457</v>
      </c>
      <c r="O202">
        <v>29484</v>
      </c>
      <c r="P202">
        <v>1342.7</v>
      </c>
      <c r="Q202">
        <v>16112.4</v>
      </c>
      <c r="R202">
        <v>13371.6</v>
      </c>
      <c r="S202">
        <v>1602.14</v>
      </c>
      <c r="T202">
        <v>0</v>
      </c>
      <c r="U202">
        <v>2.5999999999999999E-2</v>
      </c>
      <c r="V202" s="2">
        <f t="shared" si="12"/>
        <v>44835</v>
      </c>
      <c r="W202" t="str">
        <f t="shared" si="13"/>
        <v>2022-10</v>
      </c>
      <c r="X202" t="str">
        <f t="shared" ca="1" si="14"/>
        <v>Out</v>
      </c>
      <c r="Y202" t="str">
        <f t="shared" ca="1" si="15"/>
        <v/>
      </c>
    </row>
    <row r="203" spans="1:25" x14ac:dyDescent="0.2">
      <c r="A203" t="s">
        <v>280</v>
      </c>
      <c r="B203" s="2">
        <v>45010</v>
      </c>
      <c r="C203">
        <v>2023</v>
      </c>
      <c r="D203" t="s">
        <v>31</v>
      </c>
      <c r="E203" t="s">
        <v>55</v>
      </c>
      <c r="F203">
        <v>3</v>
      </c>
      <c r="G203" t="s">
        <v>24</v>
      </c>
      <c r="H203" t="s">
        <v>25</v>
      </c>
      <c r="I203" t="s">
        <v>68</v>
      </c>
      <c r="J203" t="s">
        <v>35</v>
      </c>
      <c r="K203" t="s">
        <v>36</v>
      </c>
      <c r="L203" t="s">
        <v>37</v>
      </c>
      <c r="M203">
        <v>19</v>
      </c>
      <c r="N203">
        <v>455</v>
      </c>
      <c r="O203">
        <v>8645</v>
      </c>
      <c r="P203">
        <v>294.41000000000003</v>
      </c>
      <c r="Q203">
        <v>5593.79</v>
      </c>
      <c r="R203">
        <v>3051.21</v>
      </c>
      <c r="S203">
        <v>466.72</v>
      </c>
      <c r="T203">
        <v>0</v>
      </c>
      <c r="U203">
        <v>6.0999999999999999E-2</v>
      </c>
      <c r="V203" s="2">
        <f t="shared" si="12"/>
        <v>44986</v>
      </c>
      <c r="W203" t="str">
        <f t="shared" si="13"/>
        <v>2023-03</v>
      </c>
      <c r="X203" t="str">
        <f t="shared" ca="1" si="14"/>
        <v>Out</v>
      </c>
      <c r="Y203" t="str">
        <f t="shared" ca="1" si="15"/>
        <v>YTD</v>
      </c>
    </row>
    <row r="204" spans="1:25" x14ac:dyDescent="0.2">
      <c r="A204" t="s">
        <v>281</v>
      </c>
      <c r="B204" s="2">
        <v>45011</v>
      </c>
      <c r="C204">
        <v>2023</v>
      </c>
      <c r="D204" t="s">
        <v>31</v>
      </c>
      <c r="E204" t="s">
        <v>55</v>
      </c>
      <c r="F204">
        <v>3</v>
      </c>
      <c r="G204" t="s">
        <v>33</v>
      </c>
      <c r="H204" t="s">
        <v>34</v>
      </c>
      <c r="I204" t="s">
        <v>39</v>
      </c>
      <c r="J204" t="s">
        <v>27</v>
      </c>
      <c r="K204" t="s">
        <v>28</v>
      </c>
      <c r="L204" t="s">
        <v>42</v>
      </c>
      <c r="M204">
        <v>19</v>
      </c>
      <c r="N204">
        <v>1025</v>
      </c>
      <c r="O204">
        <v>19475</v>
      </c>
      <c r="P204">
        <v>677.56</v>
      </c>
      <c r="Q204">
        <v>12873.64</v>
      </c>
      <c r="R204">
        <v>6601.36</v>
      </c>
      <c r="S204">
        <v>1200.6600000000001</v>
      </c>
      <c r="T204">
        <v>15</v>
      </c>
      <c r="U204">
        <v>4.4999999999999998E-2</v>
      </c>
      <c r="V204" s="2">
        <f t="shared" si="12"/>
        <v>44986</v>
      </c>
      <c r="W204" t="str">
        <f t="shared" si="13"/>
        <v>2023-03</v>
      </c>
      <c r="X204" t="str">
        <f t="shared" ca="1" si="14"/>
        <v>Out</v>
      </c>
      <c r="Y204" t="str">
        <f t="shared" ca="1" si="15"/>
        <v>YTD</v>
      </c>
    </row>
    <row r="205" spans="1:25" x14ac:dyDescent="0.2">
      <c r="A205" t="s">
        <v>282</v>
      </c>
      <c r="B205" s="2">
        <v>44947</v>
      </c>
      <c r="C205">
        <v>2023</v>
      </c>
      <c r="D205" t="s">
        <v>31</v>
      </c>
      <c r="E205" t="s">
        <v>61</v>
      </c>
      <c r="F205">
        <v>1</v>
      </c>
      <c r="G205" t="s">
        <v>1581</v>
      </c>
      <c r="H205" t="s">
        <v>97</v>
      </c>
      <c r="I205" t="s">
        <v>26</v>
      </c>
      <c r="J205" t="s">
        <v>35</v>
      </c>
      <c r="K205" t="s">
        <v>69</v>
      </c>
      <c r="L205" t="s">
        <v>42</v>
      </c>
      <c r="M205">
        <v>2</v>
      </c>
      <c r="N205">
        <v>290</v>
      </c>
      <c r="O205">
        <v>580</v>
      </c>
      <c r="P205">
        <v>130.56</v>
      </c>
      <c r="Q205">
        <v>261.12</v>
      </c>
      <c r="R205">
        <v>318.88</v>
      </c>
      <c r="S205">
        <v>65.31</v>
      </c>
      <c r="T205">
        <v>0</v>
      </c>
      <c r="U205">
        <v>6.5000000000000002E-2</v>
      </c>
      <c r="V205" s="2">
        <f t="shared" si="12"/>
        <v>44927</v>
      </c>
      <c r="W205" t="str">
        <f t="shared" si="13"/>
        <v>2023-01</v>
      </c>
      <c r="X205" t="str">
        <f t="shared" ca="1" si="14"/>
        <v>Out</v>
      </c>
      <c r="Y205" t="str">
        <f t="shared" ca="1" si="15"/>
        <v>YTD</v>
      </c>
    </row>
    <row r="206" spans="1:25" x14ac:dyDescent="0.2">
      <c r="A206" t="s">
        <v>283</v>
      </c>
      <c r="B206" s="2">
        <v>45259</v>
      </c>
      <c r="C206">
        <v>2023</v>
      </c>
      <c r="D206" t="s">
        <v>50</v>
      </c>
      <c r="E206" t="s">
        <v>64</v>
      </c>
      <c r="F206">
        <v>11</v>
      </c>
      <c r="G206" t="s">
        <v>57</v>
      </c>
      <c r="H206" t="s">
        <v>80</v>
      </c>
      <c r="I206" t="s">
        <v>68</v>
      </c>
      <c r="J206" t="s">
        <v>47</v>
      </c>
      <c r="K206" t="s">
        <v>48</v>
      </c>
      <c r="L206" t="s">
        <v>29</v>
      </c>
      <c r="M206">
        <v>5</v>
      </c>
      <c r="N206">
        <v>981.45</v>
      </c>
      <c r="O206">
        <v>4907.25</v>
      </c>
      <c r="P206">
        <v>551.65</v>
      </c>
      <c r="Q206">
        <v>2758.25</v>
      </c>
      <c r="R206">
        <v>2149</v>
      </c>
      <c r="S206">
        <v>563.22</v>
      </c>
      <c r="T206">
        <v>10</v>
      </c>
      <c r="U206">
        <v>4.7E-2</v>
      </c>
      <c r="V206" s="2">
        <f t="shared" si="12"/>
        <v>45231</v>
      </c>
      <c r="W206" t="str">
        <f t="shared" si="13"/>
        <v>2023-11</v>
      </c>
      <c r="X206" t="str">
        <f t="shared" ca="1" si="14"/>
        <v>Out</v>
      </c>
      <c r="Y206" t="str">
        <f t="shared" ca="1" si="15"/>
        <v/>
      </c>
    </row>
    <row r="207" spans="1:25" x14ac:dyDescent="0.2">
      <c r="A207" t="s">
        <v>284</v>
      </c>
      <c r="B207" s="2">
        <v>45251</v>
      </c>
      <c r="C207">
        <v>2023</v>
      </c>
      <c r="D207" t="s">
        <v>50</v>
      </c>
      <c r="E207" t="s">
        <v>64</v>
      </c>
      <c r="F207">
        <v>11</v>
      </c>
      <c r="G207" t="s">
        <v>1580</v>
      </c>
      <c r="H207" t="s">
        <v>71</v>
      </c>
      <c r="I207" t="s">
        <v>26</v>
      </c>
      <c r="J207" t="s">
        <v>27</v>
      </c>
      <c r="K207" t="s">
        <v>110</v>
      </c>
      <c r="L207" t="s">
        <v>37</v>
      </c>
      <c r="M207">
        <v>16</v>
      </c>
      <c r="N207">
        <v>510.3</v>
      </c>
      <c r="O207">
        <v>8164.8</v>
      </c>
      <c r="P207">
        <v>331.52</v>
      </c>
      <c r="Q207">
        <v>5304.32</v>
      </c>
      <c r="R207">
        <v>2860.48</v>
      </c>
      <c r="S207">
        <v>843.43</v>
      </c>
      <c r="T207">
        <v>10</v>
      </c>
      <c r="U207">
        <v>2.5000000000000001E-2</v>
      </c>
      <c r="V207" s="2">
        <f t="shared" si="12"/>
        <v>45231</v>
      </c>
      <c r="W207" t="str">
        <f t="shared" si="13"/>
        <v>2023-11</v>
      </c>
      <c r="X207" t="str">
        <f t="shared" ca="1" si="14"/>
        <v>Out</v>
      </c>
      <c r="Y207" t="str">
        <f t="shared" ca="1" si="15"/>
        <v/>
      </c>
    </row>
    <row r="208" spans="1:25" x14ac:dyDescent="0.2">
      <c r="A208" t="s">
        <v>285</v>
      </c>
      <c r="B208" s="2">
        <v>45165</v>
      </c>
      <c r="C208">
        <v>2023</v>
      </c>
      <c r="D208" t="s">
        <v>22</v>
      </c>
      <c r="E208" t="s">
        <v>23</v>
      </c>
      <c r="F208">
        <v>8</v>
      </c>
      <c r="G208" t="s">
        <v>57</v>
      </c>
      <c r="H208" t="s">
        <v>73</v>
      </c>
      <c r="I208" t="s">
        <v>68</v>
      </c>
      <c r="J208" t="s">
        <v>40</v>
      </c>
      <c r="K208" t="s">
        <v>41</v>
      </c>
      <c r="L208" t="s">
        <v>29</v>
      </c>
      <c r="M208">
        <v>2</v>
      </c>
      <c r="N208">
        <v>826</v>
      </c>
      <c r="O208">
        <v>1652</v>
      </c>
      <c r="P208">
        <v>603.80999999999995</v>
      </c>
      <c r="Q208">
        <v>1207.6199999999999</v>
      </c>
      <c r="R208">
        <v>444.38</v>
      </c>
      <c r="S208">
        <v>70.47</v>
      </c>
      <c r="T208">
        <v>0</v>
      </c>
      <c r="U208">
        <v>1.9E-2</v>
      </c>
      <c r="V208" s="2">
        <f t="shared" si="12"/>
        <v>45139</v>
      </c>
      <c r="W208" t="str">
        <f t="shared" si="13"/>
        <v>2023-08</v>
      </c>
      <c r="X208" t="str">
        <f t="shared" ca="1" si="14"/>
        <v>Out</v>
      </c>
      <c r="Y208" t="str">
        <f t="shared" ca="1" si="15"/>
        <v/>
      </c>
    </row>
    <row r="209" spans="1:25" x14ac:dyDescent="0.2">
      <c r="A209" t="s">
        <v>286</v>
      </c>
      <c r="B209" s="2">
        <v>45216</v>
      </c>
      <c r="C209">
        <v>2023</v>
      </c>
      <c r="D209" t="s">
        <v>50</v>
      </c>
      <c r="E209" t="s">
        <v>86</v>
      </c>
      <c r="F209">
        <v>10</v>
      </c>
      <c r="G209" t="s">
        <v>57</v>
      </c>
      <c r="H209" t="s">
        <v>58</v>
      </c>
      <c r="I209" t="s">
        <v>68</v>
      </c>
      <c r="J209" t="s">
        <v>65</v>
      </c>
      <c r="K209" t="s">
        <v>132</v>
      </c>
      <c r="L209" t="s">
        <v>42</v>
      </c>
      <c r="M209">
        <v>9</v>
      </c>
      <c r="N209">
        <v>47</v>
      </c>
      <c r="O209">
        <v>423</v>
      </c>
      <c r="P209">
        <v>32.25</v>
      </c>
      <c r="Q209">
        <v>290.25</v>
      </c>
      <c r="R209">
        <v>132.75</v>
      </c>
      <c r="S209">
        <v>40.119999999999997</v>
      </c>
      <c r="T209">
        <v>0</v>
      </c>
      <c r="U209">
        <v>3.1E-2</v>
      </c>
      <c r="V209" s="2">
        <f t="shared" si="12"/>
        <v>45200</v>
      </c>
      <c r="W209" t="str">
        <f t="shared" si="13"/>
        <v>2023-10</v>
      </c>
      <c r="X209" t="str">
        <f t="shared" ca="1" si="14"/>
        <v>Out</v>
      </c>
      <c r="Y209" t="str">
        <f t="shared" ca="1" si="15"/>
        <v/>
      </c>
    </row>
    <row r="210" spans="1:25" x14ac:dyDescent="0.2">
      <c r="A210" t="s">
        <v>287</v>
      </c>
      <c r="B210" s="2">
        <v>45421</v>
      </c>
      <c r="C210">
        <v>2024</v>
      </c>
      <c r="D210" t="s">
        <v>44</v>
      </c>
      <c r="E210" t="s">
        <v>45</v>
      </c>
      <c r="F210">
        <v>5</v>
      </c>
      <c r="G210" t="s">
        <v>57</v>
      </c>
      <c r="H210" t="s">
        <v>80</v>
      </c>
      <c r="I210" t="s">
        <v>59</v>
      </c>
      <c r="J210" t="s">
        <v>35</v>
      </c>
      <c r="K210" t="s">
        <v>53</v>
      </c>
      <c r="L210" t="s">
        <v>29</v>
      </c>
      <c r="M210">
        <v>13</v>
      </c>
      <c r="N210">
        <v>1433</v>
      </c>
      <c r="O210">
        <v>18629</v>
      </c>
      <c r="P210">
        <v>714.78</v>
      </c>
      <c r="Q210">
        <v>9292.14</v>
      </c>
      <c r="R210">
        <v>9336.86</v>
      </c>
      <c r="S210">
        <v>682.45</v>
      </c>
      <c r="T210">
        <v>0</v>
      </c>
      <c r="U210">
        <v>2.4E-2</v>
      </c>
      <c r="V210" s="2">
        <f t="shared" si="12"/>
        <v>45413</v>
      </c>
      <c r="W210" t="str">
        <f t="shared" si="13"/>
        <v>2024-05</v>
      </c>
      <c r="X210" t="str">
        <f t="shared" ca="1" si="14"/>
        <v>Out</v>
      </c>
      <c r="Y210" t="str">
        <f t="shared" ca="1" si="15"/>
        <v>YTD</v>
      </c>
    </row>
    <row r="211" spans="1:25" x14ac:dyDescent="0.2">
      <c r="A211" t="s">
        <v>288</v>
      </c>
      <c r="B211" s="2">
        <v>45214</v>
      </c>
      <c r="C211">
        <v>2023</v>
      </c>
      <c r="D211" t="s">
        <v>50</v>
      </c>
      <c r="E211" t="s">
        <v>86</v>
      </c>
      <c r="F211">
        <v>10</v>
      </c>
      <c r="G211" t="s">
        <v>1580</v>
      </c>
      <c r="H211" t="s">
        <v>87</v>
      </c>
      <c r="I211" t="s">
        <v>68</v>
      </c>
      <c r="J211" t="s">
        <v>65</v>
      </c>
      <c r="K211" t="s">
        <v>66</v>
      </c>
      <c r="L211" t="s">
        <v>37</v>
      </c>
      <c r="M211">
        <v>6</v>
      </c>
      <c r="N211">
        <v>53</v>
      </c>
      <c r="O211">
        <v>318</v>
      </c>
      <c r="P211">
        <v>35.049999999999997</v>
      </c>
      <c r="Q211">
        <v>210.3</v>
      </c>
      <c r="R211">
        <v>107.7</v>
      </c>
      <c r="S211">
        <v>21.88</v>
      </c>
      <c r="T211">
        <v>0</v>
      </c>
      <c r="U211">
        <v>4.9000000000000002E-2</v>
      </c>
      <c r="V211" s="2">
        <f t="shared" si="12"/>
        <v>45200</v>
      </c>
      <c r="W211" t="str">
        <f t="shared" si="13"/>
        <v>2023-10</v>
      </c>
      <c r="X211" t="str">
        <f t="shared" ca="1" si="14"/>
        <v>Out</v>
      </c>
      <c r="Y211" t="str">
        <f t="shared" ca="1" si="15"/>
        <v/>
      </c>
    </row>
    <row r="212" spans="1:25" x14ac:dyDescent="0.2">
      <c r="A212" t="s">
        <v>289</v>
      </c>
      <c r="B212" s="2">
        <v>45451</v>
      </c>
      <c r="C212">
        <v>2024</v>
      </c>
      <c r="D212" t="s">
        <v>44</v>
      </c>
      <c r="E212" t="s">
        <v>112</v>
      </c>
      <c r="F212">
        <v>6</v>
      </c>
      <c r="G212" t="s">
        <v>57</v>
      </c>
      <c r="H212" t="s">
        <v>73</v>
      </c>
      <c r="I212" t="s">
        <v>68</v>
      </c>
      <c r="J212" t="s">
        <v>65</v>
      </c>
      <c r="K212" t="s">
        <v>66</v>
      </c>
      <c r="L212" t="s">
        <v>42</v>
      </c>
      <c r="M212">
        <v>14</v>
      </c>
      <c r="N212">
        <v>151.19999999999999</v>
      </c>
      <c r="O212">
        <v>2116.8000000000002</v>
      </c>
      <c r="P212">
        <v>81.53</v>
      </c>
      <c r="Q212">
        <v>1141.42</v>
      </c>
      <c r="R212">
        <v>975.38</v>
      </c>
      <c r="S212">
        <v>81.78</v>
      </c>
      <c r="T212">
        <v>10</v>
      </c>
      <c r="U212">
        <v>4.5999999999999999E-2</v>
      </c>
      <c r="V212" s="2">
        <f t="shared" si="12"/>
        <v>45444</v>
      </c>
      <c r="W212" t="str">
        <f t="shared" si="13"/>
        <v>2024-06</v>
      </c>
      <c r="X212" t="str">
        <f t="shared" ca="1" si="14"/>
        <v>Out</v>
      </c>
      <c r="Y212" t="str">
        <f t="shared" ca="1" si="15"/>
        <v/>
      </c>
    </row>
    <row r="213" spans="1:25" x14ac:dyDescent="0.2">
      <c r="A213" t="s">
        <v>290</v>
      </c>
      <c r="B213" s="2">
        <v>45567</v>
      </c>
      <c r="C213">
        <v>2024</v>
      </c>
      <c r="D213" t="s">
        <v>50</v>
      </c>
      <c r="E213" t="s">
        <v>86</v>
      </c>
      <c r="F213">
        <v>10</v>
      </c>
      <c r="G213" t="s">
        <v>57</v>
      </c>
      <c r="H213" t="s">
        <v>73</v>
      </c>
      <c r="I213" t="s">
        <v>39</v>
      </c>
      <c r="J213" t="s">
        <v>47</v>
      </c>
      <c r="K213" t="s">
        <v>62</v>
      </c>
      <c r="L213" t="s">
        <v>42</v>
      </c>
      <c r="M213">
        <v>10</v>
      </c>
      <c r="N213">
        <v>1780</v>
      </c>
      <c r="O213">
        <v>17800</v>
      </c>
      <c r="P213">
        <v>814.74</v>
      </c>
      <c r="Q213">
        <v>8147.4</v>
      </c>
      <c r="R213">
        <v>9652.6</v>
      </c>
      <c r="S213">
        <v>807.67</v>
      </c>
      <c r="T213">
        <v>5</v>
      </c>
      <c r="U213">
        <v>7.8E-2</v>
      </c>
      <c r="V213" s="2">
        <f t="shared" si="12"/>
        <v>45566</v>
      </c>
      <c r="W213" t="str">
        <f t="shared" si="13"/>
        <v>2024-10</v>
      </c>
      <c r="X213" t="str">
        <f t="shared" ca="1" si="14"/>
        <v>Out</v>
      </c>
      <c r="Y213" t="str">
        <f t="shared" ca="1" si="15"/>
        <v/>
      </c>
    </row>
    <row r="214" spans="1:25" x14ac:dyDescent="0.2">
      <c r="A214" t="s">
        <v>291</v>
      </c>
      <c r="B214" s="2">
        <v>45531</v>
      </c>
      <c r="C214">
        <v>2024</v>
      </c>
      <c r="D214" t="s">
        <v>22</v>
      </c>
      <c r="E214" t="s">
        <v>23</v>
      </c>
      <c r="F214">
        <v>8</v>
      </c>
      <c r="G214" t="s">
        <v>24</v>
      </c>
      <c r="H214" t="s">
        <v>25</v>
      </c>
      <c r="I214" t="s">
        <v>59</v>
      </c>
      <c r="J214" t="s">
        <v>35</v>
      </c>
      <c r="K214" t="s">
        <v>53</v>
      </c>
      <c r="L214" t="s">
        <v>29</v>
      </c>
      <c r="M214">
        <v>9</v>
      </c>
      <c r="N214">
        <v>1043</v>
      </c>
      <c r="O214">
        <v>9387</v>
      </c>
      <c r="P214">
        <v>585.44000000000005</v>
      </c>
      <c r="Q214">
        <v>5268.96</v>
      </c>
      <c r="R214">
        <v>4118.04</v>
      </c>
      <c r="S214">
        <v>603.87</v>
      </c>
      <c r="T214">
        <v>0</v>
      </c>
      <c r="U214">
        <v>3.5999999999999997E-2</v>
      </c>
      <c r="V214" s="2">
        <f t="shared" si="12"/>
        <v>45505</v>
      </c>
      <c r="W214" t="str">
        <f t="shared" si="13"/>
        <v>2024-08</v>
      </c>
      <c r="X214" t="str">
        <f t="shared" ca="1" si="14"/>
        <v>Out</v>
      </c>
      <c r="Y214" t="str">
        <f t="shared" ca="1" si="15"/>
        <v/>
      </c>
    </row>
    <row r="215" spans="1:25" x14ac:dyDescent="0.2">
      <c r="A215" t="s">
        <v>292</v>
      </c>
      <c r="B215" s="2">
        <v>45101</v>
      </c>
      <c r="C215">
        <v>2023</v>
      </c>
      <c r="D215" t="s">
        <v>44</v>
      </c>
      <c r="E215" t="s">
        <v>112</v>
      </c>
      <c r="F215">
        <v>6</v>
      </c>
      <c r="G215" t="s">
        <v>1581</v>
      </c>
      <c r="H215" t="s">
        <v>97</v>
      </c>
      <c r="I215" t="s">
        <v>39</v>
      </c>
      <c r="J215" t="s">
        <v>27</v>
      </c>
      <c r="K215" t="s">
        <v>88</v>
      </c>
      <c r="L215" t="s">
        <v>29</v>
      </c>
      <c r="M215">
        <v>2</v>
      </c>
      <c r="N215">
        <v>873</v>
      </c>
      <c r="O215">
        <v>1746</v>
      </c>
      <c r="P215">
        <v>604.51</v>
      </c>
      <c r="Q215">
        <v>1209.02</v>
      </c>
      <c r="R215">
        <v>536.98</v>
      </c>
      <c r="S215">
        <v>117.43</v>
      </c>
      <c r="T215">
        <v>15</v>
      </c>
      <c r="U215">
        <v>1.7999999999999999E-2</v>
      </c>
      <c r="V215" s="2">
        <f t="shared" si="12"/>
        <v>45078</v>
      </c>
      <c r="W215" t="str">
        <f t="shared" si="13"/>
        <v>2023-06</v>
      </c>
      <c r="X215" t="str">
        <f t="shared" ca="1" si="14"/>
        <v>Out</v>
      </c>
      <c r="Y215" t="str">
        <f t="shared" ca="1" si="15"/>
        <v/>
      </c>
    </row>
    <row r="216" spans="1:25" x14ac:dyDescent="0.2">
      <c r="A216" t="s">
        <v>293</v>
      </c>
      <c r="B216" s="2">
        <v>44686</v>
      </c>
      <c r="C216">
        <v>2022</v>
      </c>
      <c r="D216" t="s">
        <v>44</v>
      </c>
      <c r="E216" t="s">
        <v>45</v>
      </c>
      <c r="F216">
        <v>5</v>
      </c>
      <c r="G216" t="s">
        <v>1581</v>
      </c>
      <c r="H216" t="s">
        <v>97</v>
      </c>
      <c r="I216" t="s">
        <v>59</v>
      </c>
      <c r="J216" t="s">
        <v>40</v>
      </c>
      <c r="K216" t="s">
        <v>84</v>
      </c>
      <c r="L216" t="s">
        <v>37</v>
      </c>
      <c r="M216">
        <v>10</v>
      </c>
      <c r="N216">
        <v>1003</v>
      </c>
      <c r="O216">
        <v>10030</v>
      </c>
      <c r="P216">
        <v>487.54</v>
      </c>
      <c r="Q216">
        <v>4875.3999999999996</v>
      </c>
      <c r="R216">
        <v>5154.6000000000004</v>
      </c>
      <c r="S216">
        <v>984.41</v>
      </c>
      <c r="T216">
        <v>0</v>
      </c>
      <c r="U216">
        <v>7.5999999999999998E-2</v>
      </c>
      <c r="V216" s="2">
        <f t="shared" si="12"/>
        <v>44682</v>
      </c>
      <c r="W216" t="str">
        <f t="shared" si="13"/>
        <v>2022-05</v>
      </c>
      <c r="X216" t="str">
        <f t="shared" ca="1" si="14"/>
        <v>Out</v>
      </c>
      <c r="Y216" t="str">
        <f t="shared" ca="1" si="15"/>
        <v>YTD</v>
      </c>
    </row>
    <row r="217" spans="1:25" x14ac:dyDescent="0.2">
      <c r="A217" t="s">
        <v>294</v>
      </c>
      <c r="B217" s="2">
        <v>44904</v>
      </c>
      <c r="C217">
        <v>2022</v>
      </c>
      <c r="D217" t="s">
        <v>50</v>
      </c>
      <c r="E217" t="s">
        <v>51</v>
      </c>
      <c r="F217">
        <v>12</v>
      </c>
      <c r="G217" t="s">
        <v>57</v>
      </c>
      <c r="H217" t="s">
        <v>73</v>
      </c>
      <c r="I217" t="s">
        <v>26</v>
      </c>
      <c r="J217" t="s">
        <v>47</v>
      </c>
      <c r="K217" t="s">
        <v>62</v>
      </c>
      <c r="L217" t="s">
        <v>42</v>
      </c>
      <c r="M217">
        <v>14</v>
      </c>
      <c r="N217">
        <v>1232.55</v>
      </c>
      <c r="O217">
        <v>17255.7</v>
      </c>
      <c r="P217">
        <v>672.88</v>
      </c>
      <c r="Q217">
        <v>9420.32</v>
      </c>
      <c r="R217">
        <v>7835.38</v>
      </c>
      <c r="S217">
        <v>1646.87</v>
      </c>
      <c r="T217">
        <v>0</v>
      </c>
      <c r="U217">
        <v>7.0000000000000001E-3</v>
      </c>
      <c r="V217" s="2">
        <f t="shared" si="12"/>
        <v>44896</v>
      </c>
      <c r="W217" t="str">
        <f t="shared" si="13"/>
        <v>2022-12</v>
      </c>
      <c r="X217" t="str">
        <f t="shared" ca="1" si="14"/>
        <v>Out</v>
      </c>
      <c r="Y217" t="str">
        <f t="shared" ca="1" si="15"/>
        <v/>
      </c>
    </row>
    <row r="218" spans="1:25" x14ac:dyDescent="0.2">
      <c r="A218" t="s">
        <v>295</v>
      </c>
      <c r="B218" s="2">
        <v>45375</v>
      </c>
      <c r="C218">
        <v>2024</v>
      </c>
      <c r="D218" t="s">
        <v>31</v>
      </c>
      <c r="E218" t="s">
        <v>55</v>
      </c>
      <c r="F218">
        <v>3</v>
      </c>
      <c r="G218" t="s">
        <v>33</v>
      </c>
      <c r="H218" t="s">
        <v>34</v>
      </c>
      <c r="I218" t="s">
        <v>39</v>
      </c>
      <c r="J218" t="s">
        <v>40</v>
      </c>
      <c r="K218" t="s">
        <v>41</v>
      </c>
      <c r="L218" t="s">
        <v>42</v>
      </c>
      <c r="M218">
        <v>20</v>
      </c>
      <c r="N218">
        <v>2097</v>
      </c>
      <c r="O218">
        <v>41940</v>
      </c>
      <c r="P218">
        <v>1037.79</v>
      </c>
      <c r="Q218">
        <v>20755.8</v>
      </c>
      <c r="R218">
        <v>21184.2</v>
      </c>
      <c r="S218">
        <v>3396.87</v>
      </c>
      <c r="T218">
        <v>15</v>
      </c>
      <c r="U218">
        <v>6.0999999999999999E-2</v>
      </c>
      <c r="V218" s="2">
        <f t="shared" si="12"/>
        <v>45352</v>
      </c>
      <c r="W218" t="str">
        <f t="shared" si="13"/>
        <v>2024-03</v>
      </c>
      <c r="X218" t="str">
        <f t="shared" ca="1" si="14"/>
        <v>Out</v>
      </c>
      <c r="Y218" t="str">
        <f t="shared" ca="1" si="15"/>
        <v>YTD</v>
      </c>
    </row>
    <row r="219" spans="1:25" x14ac:dyDescent="0.2">
      <c r="A219" t="s">
        <v>296</v>
      </c>
      <c r="B219" s="2">
        <v>44767</v>
      </c>
      <c r="C219">
        <v>2022</v>
      </c>
      <c r="D219" t="s">
        <v>22</v>
      </c>
      <c r="E219" t="s">
        <v>119</v>
      </c>
      <c r="F219">
        <v>7</v>
      </c>
      <c r="G219" t="s">
        <v>24</v>
      </c>
      <c r="H219" t="s">
        <v>46</v>
      </c>
      <c r="I219" t="s">
        <v>39</v>
      </c>
      <c r="J219" t="s">
        <v>40</v>
      </c>
      <c r="K219" t="s">
        <v>41</v>
      </c>
      <c r="L219" t="s">
        <v>37</v>
      </c>
      <c r="M219">
        <v>9</v>
      </c>
      <c r="N219">
        <v>2103.3000000000002</v>
      </c>
      <c r="O219">
        <v>18929.7</v>
      </c>
      <c r="P219">
        <v>970.13</v>
      </c>
      <c r="Q219">
        <v>8731.17</v>
      </c>
      <c r="R219">
        <v>10198.530000000001</v>
      </c>
      <c r="S219">
        <v>1037.1099999999999</v>
      </c>
      <c r="T219">
        <v>0</v>
      </c>
      <c r="U219">
        <v>4.9000000000000002E-2</v>
      </c>
      <c r="V219" s="2">
        <f t="shared" si="12"/>
        <v>44743</v>
      </c>
      <c r="W219" t="str">
        <f t="shared" si="13"/>
        <v>2022-07</v>
      </c>
      <c r="X219" t="str">
        <f t="shared" ca="1" si="14"/>
        <v>Out</v>
      </c>
      <c r="Y219" t="str">
        <f t="shared" ca="1" si="15"/>
        <v/>
      </c>
    </row>
    <row r="220" spans="1:25" x14ac:dyDescent="0.2">
      <c r="A220" t="s">
        <v>297</v>
      </c>
      <c r="B220" s="2">
        <v>45384</v>
      </c>
      <c r="C220">
        <v>2024</v>
      </c>
      <c r="D220" t="s">
        <v>44</v>
      </c>
      <c r="E220" t="s">
        <v>79</v>
      </c>
      <c r="F220">
        <v>4</v>
      </c>
      <c r="G220" t="s">
        <v>24</v>
      </c>
      <c r="H220" t="s">
        <v>25</v>
      </c>
      <c r="I220" t="s">
        <v>39</v>
      </c>
      <c r="J220" t="s">
        <v>27</v>
      </c>
      <c r="K220" t="s">
        <v>28</v>
      </c>
      <c r="L220" t="s">
        <v>29</v>
      </c>
      <c r="M220">
        <v>16</v>
      </c>
      <c r="N220">
        <v>1118</v>
      </c>
      <c r="O220">
        <v>17888</v>
      </c>
      <c r="P220">
        <v>777.25</v>
      </c>
      <c r="Q220">
        <v>12436</v>
      </c>
      <c r="R220">
        <v>5452</v>
      </c>
      <c r="S220">
        <v>1024.53</v>
      </c>
      <c r="T220">
        <v>5</v>
      </c>
      <c r="U220">
        <v>6.7000000000000004E-2</v>
      </c>
      <c r="V220" s="2">
        <f t="shared" si="12"/>
        <v>45383</v>
      </c>
      <c r="W220" t="str">
        <f t="shared" si="13"/>
        <v>2024-04</v>
      </c>
      <c r="X220" t="str">
        <f t="shared" ca="1" si="14"/>
        <v>Out</v>
      </c>
      <c r="Y220" t="str">
        <f t="shared" ca="1" si="15"/>
        <v>YTD</v>
      </c>
    </row>
    <row r="221" spans="1:25" x14ac:dyDescent="0.2">
      <c r="A221" t="s">
        <v>298</v>
      </c>
      <c r="B221" s="2">
        <v>44763</v>
      </c>
      <c r="C221">
        <v>2022</v>
      </c>
      <c r="D221" t="s">
        <v>22</v>
      </c>
      <c r="E221" t="s">
        <v>119</v>
      </c>
      <c r="F221">
        <v>7</v>
      </c>
      <c r="G221" t="s">
        <v>57</v>
      </c>
      <c r="H221" t="s">
        <v>73</v>
      </c>
      <c r="I221" t="s">
        <v>39</v>
      </c>
      <c r="J221" t="s">
        <v>35</v>
      </c>
      <c r="K221" t="s">
        <v>53</v>
      </c>
      <c r="L221" t="s">
        <v>37</v>
      </c>
      <c r="M221">
        <v>14</v>
      </c>
      <c r="N221">
        <v>570.6</v>
      </c>
      <c r="O221">
        <v>7988.4</v>
      </c>
      <c r="P221">
        <v>292.95999999999998</v>
      </c>
      <c r="Q221">
        <v>4101.4399999999996</v>
      </c>
      <c r="R221">
        <v>3886.96</v>
      </c>
      <c r="S221">
        <v>832.05</v>
      </c>
      <c r="T221">
        <v>10</v>
      </c>
      <c r="U221">
        <v>6.0999999999999999E-2</v>
      </c>
      <c r="V221" s="2">
        <f t="shared" si="12"/>
        <v>44743</v>
      </c>
      <c r="W221" t="str">
        <f t="shared" si="13"/>
        <v>2022-07</v>
      </c>
      <c r="X221" t="str">
        <f t="shared" ca="1" si="14"/>
        <v>Out</v>
      </c>
      <c r="Y221" t="str">
        <f t="shared" ca="1" si="15"/>
        <v/>
      </c>
    </row>
    <row r="222" spans="1:25" x14ac:dyDescent="0.2">
      <c r="A222" t="s">
        <v>299</v>
      </c>
      <c r="B222" s="2">
        <v>45327</v>
      </c>
      <c r="C222">
        <v>2024</v>
      </c>
      <c r="D222" t="s">
        <v>31</v>
      </c>
      <c r="E222" t="s">
        <v>32</v>
      </c>
      <c r="F222">
        <v>2</v>
      </c>
      <c r="G222" t="s">
        <v>24</v>
      </c>
      <c r="H222" t="s">
        <v>46</v>
      </c>
      <c r="I222" t="s">
        <v>68</v>
      </c>
      <c r="J222" t="s">
        <v>65</v>
      </c>
      <c r="K222" t="s">
        <v>106</v>
      </c>
      <c r="L222" t="s">
        <v>29</v>
      </c>
      <c r="M222">
        <v>13</v>
      </c>
      <c r="N222">
        <v>164</v>
      </c>
      <c r="O222">
        <v>2132</v>
      </c>
      <c r="P222">
        <v>82.35</v>
      </c>
      <c r="Q222">
        <v>1070.55</v>
      </c>
      <c r="R222">
        <v>1061.45</v>
      </c>
      <c r="S222">
        <v>231.89</v>
      </c>
      <c r="T222">
        <v>0</v>
      </c>
      <c r="U222">
        <v>6.7000000000000004E-2</v>
      </c>
      <c r="V222" s="2">
        <f t="shared" si="12"/>
        <v>45323</v>
      </c>
      <c r="W222" t="str">
        <f t="shared" si="13"/>
        <v>2024-02</v>
      </c>
      <c r="X222" t="str">
        <f t="shared" ca="1" si="14"/>
        <v>Out</v>
      </c>
      <c r="Y222" t="str">
        <f t="shared" ca="1" si="15"/>
        <v>YTD</v>
      </c>
    </row>
    <row r="223" spans="1:25" x14ac:dyDescent="0.2">
      <c r="A223" t="s">
        <v>300</v>
      </c>
      <c r="B223" s="2">
        <v>45072</v>
      </c>
      <c r="C223">
        <v>2023</v>
      </c>
      <c r="D223" t="s">
        <v>44</v>
      </c>
      <c r="E223" t="s">
        <v>45</v>
      </c>
      <c r="F223">
        <v>5</v>
      </c>
      <c r="G223" t="s">
        <v>24</v>
      </c>
      <c r="H223" t="s">
        <v>25</v>
      </c>
      <c r="I223" t="s">
        <v>68</v>
      </c>
      <c r="J223" t="s">
        <v>65</v>
      </c>
      <c r="K223" t="s">
        <v>106</v>
      </c>
      <c r="L223" t="s">
        <v>42</v>
      </c>
      <c r="M223">
        <v>9</v>
      </c>
      <c r="N223">
        <v>148</v>
      </c>
      <c r="O223">
        <v>1332</v>
      </c>
      <c r="P223">
        <v>94.81</v>
      </c>
      <c r="Q223">
        <v>853.29</v>
      </c>
      <c r="R223">
        <v>478.71</v>
      </c>
      <c r="S223">
        <v>54.81</v>
      </c>
      <c r="T223">
        <v>0</v>
      </c>
      <c r="U223">
        <v>1.9E-2</v>
      </c>
      <c r="V223" s="2">
        <f t="shared" si="12"/>
        <v>45047</v>
      </c>
      <c r="W223" t="str">
        <f t="shared" si="13"/>
        <v>2023-05</v>
      </c>
      <c r="X223" t="str">
        <f t="shared" ca="1" si="14"/>
        <v>Out</v>
      </c>
      <c r="Y223" t="str">
        <f t="shared" ca="1" si="15"/>
        <v>YTD</v>
      </c>
    </row>
    <row r="224" spans="1:25" x14ac:dyDescent="0.2">
      <c r="A224" t="s">
        <v>301</v>
      </c>
      <c r="B224" s="2">
        <v>45563</v>
      </c>
      <c r="C224">
        <v>2024</v>
      </c>
      <c r="D224" t="s">
        <v>22</v>
      </c>
      <c r="E224" t="s">
        <v>82</v>
      </c>
      <c r="F224">
        <v>9</v>
      </c>
      <c r="G224" t="s">
        <v>33</v>
      </c>
      <c r="H224" t="s">
        <v>34</v>
      </c>
      <c r="I224" t="s">
        <v>26</v>
      </c>
      <c r="J224" t="s">
        <v>35</v>
      </c>
      <c r="K224" t="s">
        <v>36</v>
      </c>
      <c r="L224" t="s">
        <v>29</v>
      </c>
      <c r="M224">
        <v>12</v>
      </c>
      <c r="N224">
        <v>435</v>
      </c>
      <c r="O224">
        <v>5220</v>
      </c>
      <c r="P224">
        <v>199.33</v>
      </c>
      <c r="Q224">
        <v>2391.96</v>
      </c>
      <c r="R224">
        <v>2828.04</v>
      </c>
      <c r="S224">
        <v>179.93</v>
      </c>
      <c r="T224">
        <v>15</v>
      </c>
      <c r="U224">
        <v>6.2E-2</v>
      </c>
      <c r="V224" s="2">
        <f t="shared" si="12"/>
        <v>45536</v>
      </c>
      <c r="W224" t="str">
        <f t="shared" si="13"/>
        <v>2024-09</v>
      </c>
      <c r="X224" t="str">
        <f t="shared" ca="1" si="14"/>
        <v>Out</v>
      </c>
      <c r="Y224" t="str">
        <f t="shared" ca="1" si="15"/>
        <v/>
      </c>
    </row>
    <row r="225" spans="1:25" x14ac:dyDescent="0.2">
      <c r="A225" t="s">
        <v>302</v>
      </c>
      <c r="B225" s="2">
        <v>45000</v>
      </c>
      <c r="C225">
        <v>2023</v>
      </c>
      <c r="D225" t="s">
        <v>31</v>
      </c>
      <c r="E225" t="s">
        <v>55</v>
      </c>
      <c r="F225">
        <v>3</v>
      </c>
      <c r="G225" t="s">
        <v>57</v>
      </c>
      <c r="H225" t="s">
        <v>58</v>
      </c>
      <c r="I225" t="s">
        <v>26</v>
      </c>
      <c r="J225" t="s">
        <v>27</v>
      </c>
      <c r="K225" t="s">
        <v>88</v>
      </c>
      <c r="L225" t="s">
        <v>29</v>
      </c>
      <c r="M225">
        <v>14</v>
      </c>
      <c r="N225">
        <v>220</v>
      </c>
      <c r="O225">
        <v>3080</v>
      </c>
      <c r="P225">
        <v>141.72999999999999</v>
      </c>
      <c r="Q225">
        <v>1984.22</v>
      </c>
      <c r="R225">
        <v>1095.78</v>
      </c>
      <c r="S225">
        <v>259.04000000000002</v>
      </c>
      <c r="T225">
        <v>0</v>
      </c>
      <c r="U225">
        <v>1.7999999999999999E-2</v>
      </c>
      <c r="V225" s="2">
        <f t="shared" si="12"/>
        <v>44986</v>
      </c>
      <c r="W225" t="str">
        <f t="shared" si="13"/>
        <v>2023-03</v>
      </c>
      <c r="X225" t="str">
        <f t="shared" ca="1" si="14"/>
        <v>Out</v>
      </c>
      <c r="Y225" t="str">
        <f t="shared" ca="1" si="15"/>
        <v>YTD</v>
      </c>
    </row>
    <row r="226" spans="1:25" x14ac:dyDescent="0.2">
      <c r="A226" t="s">
        <v>303</v>
      </c>
      <c r="B226" s="2">
        <v>45187</v>
      </c>
      <c r="C226">
        <v>2023</v>
      </c>
      <c r="D226" t="s">
        <v>22</v>
      </c>
      <c r="E226" t="s">
        <v>82</v>
      </c>
      <c r="F226">
        <v>9</v>
      </c>
      <c r="G226" t="s">
        <v>1580</v>
      </c>
      <c r="H226" t="s">
        <v>71</v>
      </c>
      <c r="I226" t="s">
        <v>59</v>
      </c>
      <c r="J226" t="s">
        <v>65</v>
      </c>
      <c r="K226" t="s">
        <v>132</v>
      </c>
      <c r="L226" t="s">
        <v>37</v>
      </c>
      <c r="M226">
        <v>7</v>
      </c>
      <c r="N226">
        <v>163</v>
      </c>
      <c r="O226">
        <v>1141</v>
      </c>
      <c r="P226">
        <v>73.709999999999994</v>
      </c>
      <c r="Q226">
        <v>515.97</v>
      </c>
      <c r="R226">
        <v>625.03</v>
      </c>
      <c r="S226">
        <v>136.86000000000001</v>
      </c>
      <c r="T226">
        <v>5</v>
      </c>
      <c r="U226">
        <v>4.4999999999999998E-2</v>
      </c>
      <c r="V226" s="2">
        <f t="shared" si="12"/>
        <v>45170</v>
      </c>
      <c r="W226" t="str">
        <f t="shared" si="13"/>
        <v>2023-09</v>
      </c>
      <c r="X226" t="str">
        <f t="shared" ca="1" si="14"/>
        <v>Out</v>
      </c>
      <c r="Y226" t="str">
        <f t="shared" ca="1" si="15"/>
        <v/>
      </c>
    </row>
    <row r="227" spans="1:25" x14ac:dyDescent="0.2">
      <c r="A227" t="s">
        <v>304</v>
      </c>
      <c r="B227" s="2">
        <v>45140</v>
      </c>
      <c r="C227">
        <v>2023</v>
      </c>
      <c r="D227" t="s">
        <v>22</v>
      </c>
      <c r="E227" t="s">
        <v>23</v>
      </c>
      <c r="F227">
        <v>8</v>
      </c>
      <c r="G227" t="s">
        <v>1580</v>
      </c>
      <c r="H227" t="s">
        <v>100</v>
      </c>
      <c r="I227" t="s">
        <v>68</v>
      </c>
      <c r="J227" t="s">
        <v>35</v>
      </c>
      <c r="K227" t="s">
        <v>69</v>
      </c>
      <c r="L227" t="s">
        <v>37</v>
      </c>
      <c r="M227">
        <v>9</v>
      </c>
      <c r="N227">
        <v>784</v>
      </c>
      <c r="O227">
        <v>7056</v>
      </c>
      <c r="P227">
        <v>397.1</v>
      </c>
      <c r="Q227">
        <v>3573.9</v>
      </c>
      <c r="R227">
        <v>3482.1</v>
      </c>
      <c r="S227">
        <v>540.17999999999995</v>
      </c>
      <c r="T227">
        <v>0</v>
      </c>
      <c r="U227">
        <v>7.1999999999999995E-2</v>
      </c>
      <c r="V227" s="2">
        <f t="shared" si="12"/>
        <v>45139</v>
      </c>
      <c r="W227" t="str">
        <f t="shared" si="13"/>
        <v>2023-08</v>
      </c>
      <c r="X227" t="str">
        <f t="shared" ca="1" si="14"/>
        <v>Out</v>
      </c>
      <c r="Y227" t="str">
        <f t="shared" ca="1" si="15"/>
        <v/>
      </c>
    </row>
    <row r="228" spans="1:25" x14ac:dyDescent="0.2">
      <c r="A228" t="s">
        <v>305</v>
      </c>
      <c r="B228" s="2">
        <v>45389</v>
      </c>
      <c r="C228">
        <v>2024</v>
      </c>
      <c r="D228" t="s">
        <v>44</v>
      </c>
      <c r="E228" t="s">
        <v>79</v>
      </c>
      <c r="F228">
        <v>4</v>
      </c>
      <c r="G228" t="s">
        <v>1580</v>
      </c>
      <c r="H228" t="s">
        <v>100</v>
      </c>
      <c r="I228" t="s">
        <v>26</v>
      </c>
      <c r="J228" t="s">
        <v>47</v>
      </c>
      <c r="K228" t="s">
        <v>76</v>
      </c>
      <c r="L228" t="s">
        <v>37</v>
      </c>
      <c r="M228">
        <v>10</v>
      </c>
      <c r="N228">
        <v>1031</v>
      </c>
      <c r="O228">
        <v>10310</v>
      </c>
      <c r="P228">
        <v>691.82</v>
      </c>
      <c r="Q228">
        <v>6918.2</v>
      </c>
      <c r="R228">
        <v>3391.8</v>
      </c>
      <c r="S228">
        <v>850.29</v>
      </c>
      <c r="T228">
        <v>15</v>
      </c>
      <c r="U228">
        <v>6.5000000000000002E-2</v>
      </c>
      <c r="V228" s="2">
        <f t="shared" si="12"/>
        <v>45383</v>
      </c>
      <c r="W228" t="str">
        <f t="shared" si="13"/>
        <v>2024-04</v>
      </c>
      <c r="X228" t="str">
        <f t="shared" ca="1" si="14"/>
        <v>Out</v>
      </c>
      <c r="Y228" t="str">
        <f t="shared" ca="1" si="15"/>
        <v>YTD</v>
      </c>
    </row>
    <row r="229" spans="1:25" x14ac:dyDescent="0.2">
      <c r="A229" t="s">
        <v>306</v>
      </c>
      <c r="B229" s="2">
        <v>45264</v>
      </c>
      <c r="C229">
        <v>2023</v>
      </c>
      <c r="D229" t="s">
        <v>50</v>
      </c>
      <c r="E229" t="s">
        <v>51</v>
      </c>
      <c r="F229">
        <v>12</v>
      </c>
      <c r="G229" t="s">
        <v>57</v>
      </c>
      <c r="H229" t="s">
        <v>58</v>
      </c>
      <c r="I229" t="s">
        <v>59</v>
      </c>
      <c r="J229" t="s">
        <v>65</v>
      </c>
      <c r="K229" t="s">
        <v>106</v>
      </c>
      <c r="L229" t="s">
        <v>37</v>
      </c>
      <c r="M229">
        <v>6</v>
      </c>
      <c r="N229">
        <v>141.75</v>
      </c>
      <c r="O229">
        <v>850.5</v>
      </c>
      <c r="P229">
        <v>69.23</v>
      </c>
      <c r="Q229">
        <v>415.38</v>
      </c>
      <c r="R229">
        <v>435.12</v>
      </c>
      <c r="S229">
        <v>45.31</v>
      </c>
      <c r="T229">
        <v>15</v>
      </c>
      <c r="U229">
        <v>6.0999999999999999E-2</v>
      </c>
      <c r="V229" s="2">
        <f t="shared" si="12"/>
        <v>45261</v>
      </c>
      <c r="W229" t="str">
        <f t="shared" si="13"/>
        <v>2023-12</v>
      </c>
      <c r="X229" t="str">
        <f t="shared" ca="1" si="14"/>
        <v>Out</v>
      </c>
      <c r="Y229" t="str">
        <f t="shared" ca="1" si="15"/>
        <v/>
      </c>
    </row>
    <row r="230" spans="1:25" x14ac:dyDescent="0.2">
      <c r="A230" t="s">
        <v>307</v>
      </c>
      <c r="B230" s="2">
        <v>44936</v>
      </c>
      <c r="C230">
        <v>2023</v>
      </c>
      <c r="D230" t="s">
        <v>31</v>
      </c>
      <c r="E230" t="s">
        <v>61</v>
      </c>
      <c r="F230">
        <v>1</v>
      </c>
      <c r="G230" t="s">
        <v>1580</v>
      </c>
      <c r="H230" t="s">
        <v>100</v>
      </c>
      <c r="I230" t="s">
        <v>68</v>
      </c>
      <c r="J230" t="s">
        <v>27</v>
      </c>
      <c r="K230" t="s">
        <v>88</v>
      </c>
      <c r="L230" t="s">
        <v>42</v>
      </c>
      <c r="M230">
        <v>10</v>
      </c>
      <c r="N230">
        <v>1007</v>
      </c>
      <c r="O230">
        <v>10070</v>
      </c>
      <c r="P230">
        <v>630.04999999999995</v>
      </c>
      <c r="Q230">
        <v>6300.5</v>
      </c>
      <c r="R230">
        <v>3769.5</v>
      </c>
      <c r="S230">
        <v>722.41</v>
      </c>
      <c r="T230">
        <v>0</v>
      </c>
      <c r="U230">
        <v>3.7999999999999999E-2</v>
      </c>
      <c r="V230" s="2">
        <f t="shared" si="12"/>
        <v>44927</v>
      </c>
      <c r="W230" t="str">
        <f t="shared" si="13"/>
        <v>2023-01</v>
      </c>
      <c r="X230" t="str">
        <f t="shared" ca="1" si="14"/>
        <v>Out</v>
      </c>
      <c r="Y230" t="str">
        <f t="shared" ca="1" si="15"/>
        <v>YTD</v>
      </c>
    </row>
    <row r="231" spans="1:25" x14ac:dyDescent="0.2">
      <c r="A231" t="s">
        <v>308</v>
      </c>
      <c r="B231" s="2">
        <v>44707</v>
      </c>
      <c r="C231">
        <v>2022</v>
      </c>
      <c r="D231" t="s">
        <v>44</v>
      </c>
      <c r="E231" t="s">
        <v>45</v>
      </c>
      <c r="F231">
        <v>5</v>
      </c>
      <c r="G231" t="s">
        <v>1581</v>
      </c>
      <c r="H231" t="s">
        <v>75</v>
      </c>
      <c r="I231" t="s">
        <v>68</v>
      </c>
      <c r="J231" t="s">
        <v>35</v>
      </c>
      <c r="K231" t="s">
        <v>36</v>
      </c>
      <c r="L231" t="s">
        <v>37</v>
      </c>
      <c r="M231">
        <v>14</v>
      </c>
      <c r="N231">
        <v>531</v>
      </c>
      <c r="O231">
        <v>7434</v>
      </c>
      <c r="P231">
        <v>293.54000000000002</v>
      </c>
      <c r="Q231">
        <v>4109.5600000000004</v>
      </c>
      <c r="R231">
        <v>3324.44</v>
      </c>
      <c r="S231">
        <v>883.51</v>
      </c>
      <c r="T231">
        <v>10</v>
      </c>
      <c r="U231">
        <v>1.0999999999999999E-2</v>
      </c>
      <c r="V231" s="2">
        <f t="shared" si="12"/>
        <v>44682</v>
      </c>
      <c r="W231" t="str">
        <f t="shared" si="13"/>
        <v>2022-05</v>
      </c>
      <c r="X231" t="str">
        <f t="shared" ca="1" si="14"/>
        <v>Out</v>
      </c>
      <c r="Y231" t="str">
        <f t="shared" ca="1" si="15"/>
        <v>YTD</v>
      </c>
    </row>
    <row r="232" spans="1:25" x14ac:dyDescent="0.2">
      <c r="A232" t="s">
        <v>309</v>
      </c>
      <c r="B232" s="2">
        <v>44931</v>
      </c>
      <c r="C232">
        <v>2023</v>
      </c>
      <c r="D232" t="s">
        <v>31</v>
      </c>
      <c r="E232" t="s">
        <v>61</v>
      </c>
      <c r="F232">
        <v>1</v>
      </c>
      <c r="G232" t="s">
        <v>24</v>
      </c>
      <c r="H232" t="s">
        <v>25</v>
      </c>
      <c r="I232" t="s">
        <v>39</v>
      </c>
      <c r="J232" t="s">
        <v>27</v>
      </c>
      <c r="K232" t="s">
        <v>88</v>
      </c>
      <c r="L232" t="s">
        <v>29</v>
      </c>
      <c r="M232">
        <v>2</v>
      </c>
      <c r="N232">
        <v>662</v>
      </c>
      <c r="O232">
        <v>1324</v>
      </c>
      <c r="P232">
        <v>412.35</v>
      </c>
      <c r="Q232">
        <v>824.7</v>
      </c>
      <c r="R232">
        <v>499.3</v>
      </c>
      <c r="S232">
        <v>58.6</v>
      </c>
      <c r="T232">
        <v>0</v>
      </c>
      <c r="U232">
        <v>0.01</v>
      </c>
      <c r="V232" s="2">
        <f t="shared" si="12"/>
        <v>44927</v>
      </c>
      <c r="W232" t="str">
        <f t="shared" si="13"/>
        <v>2023-01</v>
      </c>
      <c r="X232" t="str">
        <f t="shared" ca="1" si="14"/>
        <v>Out</v>
      </c>
      <c r="Y232" t="str">
        <f t="shared" ca="1" si="15"/>
        <v>YTD</v>
      </c>
    </row>
    <row r="233" spans="1:25" x14ac:dyDescent="0.2">
      <c r="A233" t="s">
        <v>310</v>
      </c>
      <c r="B233" s="2">
        <v>45450</v>
      </c>
      <c r="C233">
        <v>2024</v>
      </c>
      <c r="D233" t="s">
        <v>44</v>
      </c>
      <c r="E233" t="s">
        <v>112</v>
      </c>
      <c r="F233">
        <v>6</v>
      </c>
      <c r="G233" t="s">
        <v>1581</v>
      </c>
      <c r="H233" t="s">
        <v>97</v>
      </c>
      <c r="I233" t="s">
        <v>59</v>
      </c>
      <c r="J233" t="s">
        <v>35</v>
      </c>
      <c r="K233" t="s">
        <v>53</v>
      </c>
      <c r="L233" t="s">
        <v>42</v>
      </c>
      <c r="M233">
        <v>2</v>
      </c>
      <c r="N233">
        <v>250.2</v>
      </c>
      <c r="O233">
        <v>500.4</v>
      </c>
      <c r="P233">
        <v>169.4</v>
      </c>
      <c r="Q233">
        <v>338.8</v>
      </c>
      <c r="R233">
        <v>161.6</v>
      </c>
      <c r="S233">
        <v>38.93</v>
      </c>
      <c r="T233">
        <v>0</v>
      </c>
      <c r="U233">
        <v>5.3999999999999999E-2</v>
      </c>
      <c r="V233" s="2">
        <f t="shared" si="12"/>
        <v>45444</v>
      </c>
      <c r="W233" t="str">
        <f t="shared" si="13"/>
        <v>2024-06</v>
      </c>
      <c r="X233" t="str">
        <f t="shared" ca="1" si="14"/>
        <v>Out</v>
      </c>
      <c r="Y233" t="str">
        <f t="shared" ca="1" si="15"/>
        <v/>
      </c>
    </row>
    <row r="234" spans="1:25" x14ac:dyDescent="0.2">
      <c r="A234" t="s">
        <v>311</v>
      </c>
      <c r="B234" s="2">
        <v>45071</v>
      </c>
      <c r="C234">
        <v>2023</v>
      </c>
      <c r="D234" t="s">
        <v>44</v>
      </c>
      <c r="E234" t="s">
        <v>45</v>
      </c>
      <c r="F234">
        <v>5</v>
      </c>
      <c r="G234" t="s">
        <v>57</v>
      </c>
      <c r="H234" t="s">
        <v>58</v>
      </c>
      <c r="I234" t="s">
        <v>39</v>
      </c>
      <c r="J234" t="s">
        <v>65</v>
      </c>
      <c r="K234" t="s">
        <v>66</v>
      </c>
      <c r="L234" t="s">
        <v>42</v>
      </c>
      <c r="M234">
        <v>13</v>
      </c>
      <c r="N234">
        <v>108</v>
      </c>
      <c r="O234">
        <v>1404</v>
      </c>
      <c r="P234">
        <v>75.290000000000006</v>
      </c>
      <c r="Q234">
        <v>978.77</v>
      </c>
      <c r="R234">
        <v>425.23</v>
      </c>
      <c r="S234">
        <v>79.8</v>
      </c>
      <c r="T234">
        <v>5</v>
      </c>
      <c r="U234">
        <v>3.5999999999999997E-2</v>
      </c>
      <c r="V234" s="2">
        <f t="shared" si="12"/>
        <v>45047</v>
      </c>
      <c r="W234" t="str">
        <f t="shared" si="13"/>
        <v>2023-05</v>
      </c>
      <c r="X234" t="str">
        <f t="shared" ca="1" si="14"/>
        <v>Out</v>
      </c>
      <c r="Y234" t="str">
        <f t="shared" ca="1" si="15"/>
        <v>YTD</v>
      </c>
    </row>
    <row r="235" spans="1:25" x14ac:dyDescent="0.2">
      <c r="A235" t="s">
        <v>312</v>
      </c>
      <c r="B235" s="2">
        <v>45627</v>
      </c>
      <c r="C235">
        <v>2024</v>
      </c>
      <c r="D235" t="s">
        <v>50</v>
      </c>
      <c r="E235" t="s">
        <v>51</v>
      </c>
      <c r="F235">
        <v>12</v>
      </c>
      <c r="G235" t="s">
        <v>33</v>
      </c>
      <c r="H235" t="s">
        <v>34</v>
      </c>
      <c r="I235" t="s">
        <v>59</v>
      </c>
      <c r="J235" t="s">
        <v>27</v>
      </c>
      <c r="K235" t="s">
        <v>88</v>
      </c>
      <c r="L235" t="s">
        <v>37</v>
      </c>
      <c r="M235">
        <v>12</v>
      </c>
      <c r="N235">
        <v>496.8</v>
      </c>
      <c r="O235">
        <v>5961.6</v>
      </c>
      <c r="P235">
        <v>256.99</v>
      </c>
      <c r="Q235">
        <v>3083.88</v>
      </c>
      <c r="R235">
        <v>2877.72</v>
      </c>
      <c r="S235">
        <v>707.28</v>
      </c>
      <c r="T235">
        <v>0</v>
      </c>
      <c r="U235">
        <v>5.8999999999999997E-2</v>
      </c>
      <c r="V235" s="2">
        <f t="shared" si="12"/>
        <v>45627</v>
      </c>
      <c r="W235" t="str">
        <f t="shared" si="13"/>
        <v>2024-12</v>
      </c>
      <c r="X235" t="str">
        <f t="shared" ca="1" si="14"/>
        <v>Out</v>
      </c>
      <c r="Y235" t="str">
        <f t="shared" ca="1" si="15"/>
        <v/>
      </c>
    </row>
    <row r="236" spans="1:25" x14ac:dyDescent="0.2">
      <c r="A236" t="s">
        <v>313</v>
      </c>
      <c r="B236" s="2">
        <v>45595</v>
      </c>
      <c r="C236">
        <v>2024</v>
      </c>
      <c r="D236" t="s">
        <v>50</v>
      </c>
      <c r="E236" t="s">
        <v>86</v>
      </c>
      <c r="F236">
        <v>10</v>
      </c>
      <c r="G236" t="s">
        <v>57</v>
      </c>
      <c r="H236" t="s">
        <v>73</v>
      </c>
      <c r="I236" t="s">
        <v>39</v>
      </c>
      <c r="J236" t="s">
        <v>47</v>
      </c>
      <c r="K236" t="s">
        <v>62</v>
      </c>
      <c r="L236" t="s">
        <v>29</v>
      </c>
      <c r="M236">
        <v>9</v>
      </c>
      <c r="N236">
        <v>1595</v>
      </c>
      <c r="O236">
        <v>14355</v>
      </c>
      <c r="P236">
        <v>1034.5</v>
      </c>
      <c r="Q236">
        <v>9310.5</v>
      </c>
      <c r="R236">
        <v>5044.5</v>
      </c>
      <c r="S236">
        <v>1275.03</v>
      </c>
      <c r="T236">
        <v>0</v>
      </c>
      <c r="U236">
        <v>4.0000000000000001E-3</v>
      </c>
      <c r="V236" s="2">
        <f t="shared" si="12"/>
        <v>45566</v>
      </c>
      <c r="W236" t="str">
        <f t="shared" si="13"/>
        <v>2024-10</v>
      </c>
      <c r="X236" t="str">
        <f t="shared" ca="1" si="14"/>
        <v>Out</v>
      </c>
      <c r="Y236" t="str">
        <f t="shared" ca="1" si="15"/>
        <v/>
      </c>
    </row>
    <row r="237" spans="1:25" x14ac:dyDescent="0.2">
      <c r="A237" t="s">
        <v>314</v>
      </c>
      <c r="B237" s="2">
        <v>44799</v>
      </c>
      <c r="C237">
        <v>2022</v>
      </c>
      <c r="D237" t="s">
        <v>22</v>
      </c>
      <c r="E237" t="s">
        <v>23</v>
      </c>
      <c r="F237">
        <v>8</v>
      </c>
      <c r="G237" t="s">
        <v>1581</v>
      </c>
      <c r="H237" t="s">
        <v>97</v>
      </c>
      <c r="I237" t="s">
        <v>59</v>
      </c>
      <c r="J237" t="s">
        <v>47</v>
      </c>
      <c r="K237" t="s">
        <v>76</v>
      </c>
      <c r="L237" t="s">
        <v>37</v>
      </c>
      <c r="M237">
        <v>16</v>
      </c>
      <c r="N237">
        <v>813</v>
      </c>
      <c r="O237">
        <v>13008</v>
      </c>
      <c r="P237">
        <v>527.23</v>
      </c>
      <c r="Q237">
        <v>8435.68</v>
      </c>
      <c r="R237">
        <v>4572.32</v>
      </c>
      <c r="S237">
        <v>1165.82</v>
      </c>
      <c r="T237">
        <v>5</v>
      </c>
      <c r="U237">
        <v>0.05</v>
      </c>
      <c r="V237" s="2">
        <f t="shared" si="12"/>
        <v>44774</v>
      </c>
      <c r="W237" t="str">
        <f t="shared" si="13"/>
        <v>2022-08</v>
      </c>
      <c r="X237" t="str">
        <f t="shared" ca="1" si="14"/>
        <v>Out</v>
      </c>
      <c r="Y237" t="str">
        <f t="shared" ca="1" si="15"/>
        <v/>
      </c>
    </row>
    <row r="238" spans="1:25" x14ac:dyDescent="0.2">
      <c r="A238" t="s">
        <v>315</v>
      </c>
      <c r="B238" s="2">
        <v>44842</v>
      </c>
      <c r="C238">
        <v>2022</v>
      </c>
      <c r="D238" t="s">
        <v>50</v>
      </c>
      <c r="E238" t="s">
        <v>86</v>
      </c>
      <c r="F238">
        <v>10</v>
      </c>
      <c r="G238" t="s">
        <v>1581</v>
      </c>
      <c r="H238" t="s">
        <v>75</v>
      </c>
      <c r="I238" t="s">
        <v>68</v>
      </c>
      <c r="J238" t="s">
        <v>65</v>
      </c>
      <c r="K238" t="s">
        <v>66</v>
      </c>
      <c r="L238" t="s">
        <v>42</v>
      </c>
      <c r="M238">
        <v>16</v>
      </c>
      <c r="N238">
        <v>81</v>
      </c>
      <c r="O238">
        <v>1296</v>
      </c>
      <c r="P238">
        <v>45.15</v>
      </c>
      <c r="Q238">
        <v>722.4</v>
      </c>
      <c r="R238">
        <v>573.6</v>
      </c>
      <c r="S238">
        <v>86.67</v>
      </c>
      <c r="T238">
        <v>0</v>
      </c>
      <c r="U238">
        <v>3.0000000000000001E-3</v>
      </c>
      <c r="V238" s="2">
        <f t="shared" si="12"/>
        <v>44835</v>
      </c>
      <c r="W238" t="str">
        <f t="shared" si="13"/>
        <v>2022-10</v>
      </c>
      <c r="X238" t="str">
        <f t="shared" ca="1" si="14"/>
        <v>Out</v>
      </c>
      <c r="Y238" t="str">
        <f t="shared" ca="1" si="15"/>
        <v/>
      </c>
    </row>
    <row r="239" spans="1:25" x14ac:dyDescent="0.2">
      <c r="A239" t="s">
        <v>316</v>
      </c>
      <c r="B239" s="2">
        <v>45578</v>
      </c>
      <c r="C239">
        <v>2024</v>
      </c>
      <c r="D239" t="s">
        <v>50</v>
      </c>
      <c r="E239" t="s">
        <v>86</v>
      </c>
      <c r="F239">
        <v>10</v>
      </c>
      <c r="G239" t="s">
        <v>57</v>
      </c>
      <c r="H239" t="s">
        <v>58</v>
      </c>
      <c r="I239" t="s">
        <v>59</v>
      </c>
      <c r="J239" t="s">
        <v>65</v>
      </c>
      <c r="K239" t="s">
        <v>66</v>
      </c>
      <c r="L239" t="s">
        <v>42</v>
      </c>
      <c r="M239">
        <v>1</v>
      </c>
      <c r="N239">
        <v>58</v>
      </c>
      <c r="O239">
        <v>58</v>
      </c>
      <c r="P239">
        <v>28.7</v>
      </c>
      <c r="Q239">
        <v>28.7</v>
      </c>
      <c r="R239">
        <v>29.3</v>
      </c>
      <c r="S239">
        <v>2.21</v>
      </c>
      <c r="T239">
        <v>15</v>
      </c>
      <c r="U239">
        <v>6.0000000000000001E-3</v>
      </c>
      <c r="V239" s="2">
        <f t="shared" si="12"/>
        <v>45566</v>
      </c>
      <c r="W239" t="str">
        <f t="shared" si="13"/>
        <v>2024-10</v>
      </c>
      <c r="X239" t="str">
        <f t="shared" ca="1" si="14"/>
        <v>Out</v>
      </c>
      <c r="Y239" t="str">
        <f t="shared" ca="1" si="15"/>
        <v/>
      </c>
    </row>
    <row r="240" spans="1:25" x14ac:dyDescent="0.2">
      <c r="A240" t="s">
        <v>317</v>
      </c>
      <c r="B240" s="2">
        <v>44769</v>
      </c>
      <c r="C240">
        <v>2022</v>
      </c>
      <c r="D240" t="s">
        <v>22</v>
      </c>
      <c r="E240" t="s">
        <v>119</v>
      </c>
      <c r="F240">
        <v>7</v>
      </c>
      <c r="G240" t="s">
        <v>1580</v>
      </c>
      <c r="H240" t="s">
        <v>100</v>
      </c>
      <c r="I240" t="s">
        <v>26</v>
      </c>
      <c r="J240" t="s">
        <v>35</v>
      </c>
      <c r="K240" t="s">
        <v>53</v>
      </c>
      <c r="L240" t="s">
        <v>37</v>
      </c>
      <c r="M240">
        <v>15</v>
      </c>
      <c r="N240">
        <v>297</v>
      </c>
      <c r="O240">
        <v>4455</v>
      </c>
      <c r="P240">
        <v>165.75</v>
      </c>
      <c r="Q240">
        <v>2486.25</v>
      </c>
      <c r="R240">
        <v>1968.75</v>
      </c>
      <c r="S240">
        <v>405</v>
      </c>
      <c r="T240">
        <v>10</v>
      </c>
      <c r="U240">
        <v>5.8999999999999997E-2</v>
      </c>
      <c r="V240" s="2">
        <f t="shared" si="12"/>
        <v>44743</v>
      </c>
      <c r="W240" t="str">
        <f t="shared" si="13"/>
        <v>2022-07</v>
      </c>
      <c r="X240" t="str">
        <f t="shared" ca="1" si="14"/>
        <v>Out</v>
      </c>
      <c r="Y240" t="str">
        <f t="shared" ca="1" si="15"/>
        <v/>
      </c>
    </row>
    <row r="241" spans="1:25" x14ac:dyDescent="0.2">
      <c r="A241" t="s">
        <v>318</v>
      </c>
      <c r="B241" s="2">
        <v>44756</v>
      </c>
      <c r="C241">
        <v>2022</v>
      </c>
      <c r="D241" t="s">
        <v>22</v>
      </c>
      <c r="E241" t="s">
        <v>119</v>
      </c>
      <c r="F241">
        <v>7</v>
      </c>
      <c r="G241" t="s">
        <v>24</v>
      </c>
      <c r="H241" t="s">
        <v>46</v>
      </c>
      <c r="I241" t="s">
        <v>26</v>
      </c>
      <c r="J241" t="s">
        <v>27</v>
      </c>
      <c r="K241" t="s">
        <v>88</v>
      </c>
      <c r="L241" t="s">
        <v>37</v>
      </c>
      <c r="M241">
        <v>15</v>
      </c>
      <c r="N241">
        <v>426.6</v>
      </c>
      <c r="O241">
        <v>6399</v>
      </c>
      <c r="P241">
        <v>215.37</v>
      </c>
      <c r="Q241">
        <v>3230.55</v>
      </c>
      <c r="R241">
        <v>3168.45</v>
      </c>
      <c r="S241">
        <v>422.78</v>
      </c>
      <c r="T241">
        <v>10</v>
      </c>
      <c r="U241">
        <v>2.1999999999999999E-2</v>
      </c>
      <c r="V241" s="2">
        <f t="shared" si="12"/>
        <v>44743</v>
      </c>
      <c r="W241" t="str">
        <f t="shared" si="13"/>
        <v>2022-07</v>
      </c>
      <c r="X241" t="str">
        <f t="shared" ca="1" si="14"/>
        <v>Out</v>
      </c>
      <c r="Y241" t="str">
        <f t="shared" ca="1" si="15"/>
        <v/>
      </c>
    </row>
    <row r="242" spans="1:25" x14ac:dyDescent="0.2">
      <c r="A242" t="s">
        <v>319</v>
      </c>
      <c r="B242" s="2">
        <v>45351</v>
      </c>
      <c r="C242">
        <v>2024</v>
      </c>
      <c r="D242" t="s">
        <v>31</v>
      </c>
      <c r="E242" t="s">
        <v>32</v>
      </c>
      <c r="F242">
        <v>2</v>
      </c>
      <c r="G242" t="s">
        <v>1581</v>
      </c>
      <c r="H242" t="s">
        <v>97</v>
      </c>
      <c r="I242" t="s">
        <v>26</v>
      </c>
      <c r="J242" t="s">
        <v>47</v>
      </c>
      <c r="K242" t="s">
        <v>48</v>
      </c>
      <c r="L242" t="s">
        <v>29</v>
      </c>
      <c r="M242">
        <v>2</v>
      </c>
      <c r="N242">
        <v>826</v>
      </c>
      <c r="O242">
        <v>1652</v>
      </c>
      <c r="P242">
        <v>570.5</v>
      </c>
      <c r="Q242">
        <v>1141</v>
      </c>
      <c r="R242">
        <v>511</v>
      </c>
      <c r="S242">
        <v>150.41999999999999</v>
      </c>
      <c r="T242">
        <v>0</v>
      </c>
      <c r="U242">
        <v>4.9000000000000002E-2</v>
      </c>
      <c r="V242" s="2">
        <f t="shared" si="12"/>
        <v>45323</v>
      </c>
      <c r="W242" t="str">
        <f t="shared" si="13"/>
        <v>2024-02</v>
      </c>
      <c r="X242" t="str">
        <f t="shared" ca="1" si="14"/>
        <v>Out</v>
      </c>
      <c r="Y242" t="str">
        <f t="shared" ca="1" si="15"/>
        <v>YTD</v>
      </c>
    </row>
    <row r="243" spans="1:25" x14ac:dyDescent="0.2">
      <c r="A243" t="s">
        <v>320</v>
      </c>
      <c r="B243" s="2">
        <v>45296</v>
      </c>
      <c r="C243">
        <v>2024</v>
      </c>
      <c r="D243" t="s">
        <v>31</v>
      </c>
      <c r="E243" t="s">
        <v>61</v>
      </c>
      <c r="F243">
        <v>1</v>
      </c>
      <c r="G243" t="s">
        <v>33</v>
      </c>
      <c r="H243" t="s">
        <v>52</v>
      </c>
      <c r="I243" t="s">
        <v>26</v>
      </c>
      <c r="J243" t="s">
        <v>35</v>
      </c>
      <c r="K243" t="s">
        <v>53</v>
      </c>
      <c r="L243" t="s">
        <v>42</v>
      </c>
      <c r="M243">
        <v>14</v>
      </c>
      <c r="N243">
        <v>785</v>
      </c>
      <c r="O243">
        <v>10990</v>
      </c>
      <c r="P243">
        <v>356.16</v>
      </c>
      <c r="Q243">
        <v>4986.24</v>
      </c>
      <c r="R243">
        <v>6003.76</v>
      </c>
      <c r="S243">
        <v>1188.57</v>
      </c>
      <c r="T243">
        <v>15</v>
      </c>
      <c r="U243">
        <v>6.0999999999999999E-2</v>
      </c>
      <c r="V243" s="2">
        <f t="shared" si="12"/>
        <v>45292</v>
      </c>
      <c r="W243" t="str">
        <f t="shared" si="13"/>
        <v>2024-01</v>
      </c>
      <c r="X243" t="str">
        <f t="shared" ca="1" si="14"/>
        <v>Out</v>
      </c>
      <c r="Y243" t="str">
        <f t="shared" ca="1" si="15"/>
        <v>YTD</v>
      </c>
    </row>
    <row r="244" spans="1:25" x14ac:dyDescent="0.2">
      <c r="A244" t="s">
        <v>321</v>
      </c>
      <c r="B244" s="2">
        <v>45020</v>
      </c>
      <c r="C244">
        <v>2023</v>
      </c>
      <c r="D244" t="s">
        <v>44</v>
      </c>
      <c r="E244" t="s">
        <v>79</v>
      </c>
      <c r="F244">
        <v>4</v>
      </c>
      <c r="G244" t="s">
        <v>1580</v>
      </c>
      <c r="H244" t="s">
        <v>100</v>
      </c>
      <c r="I244" t="s">
        <v>68</v>
      </c>
      <c r="J244" t="s">
        <v>35</v>
      </c>
      <c r="K244" t="s">
        <v>36</v>
      </c>
      <c r="L244" t="s">
        <v>29</v>
      </c>
      <c r="M244">
        <v>8</v>
      </c>
      <c r="N244">
        <v>554</v>
      </c>
      <c r="O244">
        <v>4432</v>
      </c>
      <c r="P244">
        <v>251.24</v>
      </c>
      <c r="Q244">
        <v>2009.92</v>
      </c>
      <c r="R244">
        <v>2422.08</v>
      </c>
      <c r="S244">
        <v>505.66</v>
      </c>
      <c r="T244">
        <v>15</v>
      </c>
      <c r="U244">
        <v>6.8000000000000005E-2</v>
      </c>
      <c r="V244" s="2">
        <f t="shared" si="12"/>
        <v>45017</v>
      </c>
      <c r="W244" t="str">
        <f t="shared" si="13"/>
        <v>2023-04</v>
      </c>
      <c r="X244" t="str">
        <f t="shared" ca="1" si="14"/>
        <v>Out</v>
      </c>
      <c r="Y244" t="str">
        <f t="shared" ca="1" si="15"/>
        <v>YTD</v>
      </c>
    </row>
    <row r="245" spans="1:25" x14ac:dyDescent="0.2">
      <c r="A245" t="s">
        <v>322</v>
      </c>
      <c r="B245" s="2">
        <v>45577</v>
      </c>
      <c r="C245">
        <v>2024</v>
      </c>
      <c r="D245" t="s">
        <v>50</v>
      </c>
      <c r="E245" t="s">
        <v>86</v>
      </c>
      <c r="F245">
        <v>10</v>
      </c>
      <c r="G245" t="s">
        <v>57</v>
      </c>
      <c r="H245" t="s">
        <v>73</v>
      </c>
      <c r="I245" t="s">
        <v>59</v>
      </c>
      <c r="J245" t="s">
        <v>65</v>
      </c>
      <c r="K245" t="s">
        <v>66</v>
      </c>
      <c r="L245" t="s">
        <v>37</v>
      </c>
      <c r="M245">
        <v>9</v>
      </c>
      <c r="N245">
        <v>87</v>
      </c>
      <c r="O245">
        <v>783</v>
      </c>
      <c r="P245">
        <v>49.68</v>
      </c>
      <c r="Q245">
        <v>447.12</v>
      </c>
      <c r="R245">
        <v>335.88</v>
      </c>
      <c r="S245">
        <v>40.049999999999997</v>
      </c>
      <c r="T245">
        <v>10</v>
      </c>
      <c r="U245">
        <v>3.5999999999999997E-2</v>
      </c>
      <c r="V245" s="2">
        <f t="shared" si="12"/>
        <v>45566</v>
      </c>
      <c r="W245" t="str">
        <f t="shared" si="13"/>
        <v>2024-10</v>
      </c>
      <c r="X245" t="str">
        <f t="shared" ca="1" si="14"/>
        <v>Out</v>
      </c>
      <c r="Y245" t="str">
        <f t="shared" ca="1" si="15"/>
        <v/>
      </c>
    </row>
    <row r="246" spans="1:25" x14ac:dyDescent="0.2">
      <c r="A246" t="s">
        <v>323</v>
      </c>
      <c r="B246" s="2">
        <v>45479</v>
      </c>
      <c r="C246">
        <v>2024</v>
      </c>
      <c r="D246" t="s">
        <v>22</v>
      </c>
      <c r="E246" t="s">
        <v>119</v>
      </c>
      <c r="F246">
        <v>7</v>
      </c>
      <c r="G246" t="s">
        <v>24</v>
      </c>
      <c r="H246" t="s">
        <v>25</v>
      </c>
      <c r="I246" t="s">
        <v>59</v>
      </c>
      <c r="J246" t="s">
        <v>65</v>
      </c>
      <c r="K246" t="s">
        <v>66</v>
      </c>
      <c r="L246" t="s">
        <v>37</v>
      </c>
      <c r="M246">
        <v>1</v>
      </c>
      <c r="N246">
        <v>121.5</v>
      </c>
      <c r="O246">
        <v>121.5</v>
      </c>
      <c r="P246">
        <v>84.78</v>
      </c>
      <c r="Q246">
        <v>84.78</v>
      </c>
      <c r="R246">
        <v>36.72</v>
      </c>
      <c r="S246">
        <v>12.3</v>
      </c>
      <c r="T246">
        <v>15</v>
      </c>
      <c r="U246">
        <v>5.0999999999999997E-2</v>
      </c>
      <c r="V246" s="2">
        <f t="shared" si="12"/>
        <v>45474</v>
      </c>
      <c r="W246" t="str">
        <f t="shared" si="13"/>
        <v>2024-07</v>
      </c>
      <c r="X246" t="str">
        <f t="shared" ca="1" si="14"/>
        <v>Out</v>
      </c>
      <c r="Y246" t="str">
        <f t="shared" ca="1" si="15"/>
        <v/>
      </c>
    </row>
    <row r="247" spans="1:25" x14ac:dyDescent="0.2">
      <c r="A247" t="s">
        <v>324</v>
      </c>
      <c r="B247" s="2">
        <v>45603</v>
      </c>
      <c r="C247">
        <v>2024</v>
      </c>
      <c r="D247" t="s">
        <v>50</v>
      </c>
      <c r="E247" t="s">
        <v>64</v>
      </c>
      <c r="F247">
        <v>11</v>
      </c>
      <c r="G247" t="s">
        <v>33</v>
      </c>
      <c r="H247" t="s">
        <v>52</v>
      </c>
      <c r="I247" t="s">
        <v>59</v>
      </c>
      <c r="J247" t="s">
        <v>65</v>
      </c>
      <c r="K247" t="s">
        <v>132</v>
      </c>
      <c r="L247" t="s">
        <v>42</v>
      </c>
      <c r="M247">
        <v>8</v>
      </c>
      <c r="N247">
        <v>233.55</v>
      </c>
      <c r="O247">
        <v>1868.4</v>
      </c>
      <c r="P247">
        <v>155.31</v>
      </c>
      <c r="Q247">
        <v>1242.48</v>
      </c>
      <c r="R247">
        <v>625.91999999999996</v>
      </c>
      <c r="S247">
        <v>117.14</v>
      </c>
      <c r="T247">
        <v>10</v>
      </c>
      <c r="U247">
        <v>8.9999999999999993E-3</v>
      </c>
      <c r="V247" s="2">
        <f t="shared" si="12"/>
        <v>45597</v>
      </c>
      <c r="W247" t="str">
        <f t="shared" si="13"/>
        <v>2024-11</v>
      </c>
      <c r="X247" t="str">
        <f t="shared" ca="1" si="14"/>
        <v>Out</v>
      </c>
      <c r="Y247" t="str">
        <f t="shared" ca="1" si="15"/>
        <v/>
      </c>
    </row>
    <row r="248" spans="1:25" x14ac:dyDescent="0.2">
      <c r="A248" t="s">
        <v>325</v>
      </c>
      <c r="B248" s="2">
        <v>45016</v>
      </c>
      <c r="C248">
        <v>2023</v>
      </c>
      <c r="D248" t="s">
        <v>31</v>
      </c>
      <c r="E248" t="s">
        <v>55</v>
      </c>
      <c r="F248">
        <v>3</v>
      </c>
      <c r="G248" t="s">
        <v>24</v>
      </c>
      <c r="H248" t="s">
        <v>25</v>
      </c>
      <c r="I248" t="s">
        <v>39</v>
      </c>
      <c r="J248" t="s">
        <v>65</v>
      </c>
      <c r="K248" t="s">
        <v>106</v>
      </c>
      <c r="L248" t="s">
        <v>29</v>
      </c>
      <c r="M248">
        <v>12</v>
      </c>
      <c r="N248">
        <v>72</v>
      </c>
      <c r="O248">
        <v>864</v>
      </c>
      <c r="P248">
        <v>50.15</v>
      </c>
      <c r="Q248">
        <v>601.79999999999995</v>
      </c>
      <c r="R248">
        <v>262.2</v>
      </c>
      <c r="S248">
        <v>83.66</v>
      </c>
      <c r="T248">
        <v>10</v>
      </c>
      <c r="U248">
        <v>8.9999999999999993E-3</v>
      </c>
      <c r="V248" s="2">
        <f t="shared" si="12"/>
        <v>44986</v>
      </c>
      <c r="W248" t="str">
        <f t="shared" si="13"/>
        <v>2023-03</v>
      </c>
      <c r="X248" t="str">
        <f t="shared" ca="1" si="14"/>
        <v>Out</v>
      </c>
      <c r="Y248" t="str">
        <f t="shared" ca="1" si="15"/>
        <v>YTD</v>
      </c>
    </row>
    <row r="249" spans="1:25" x14ac:dyDescent="0.2">
      <c r="A249" t="s">
        <v>326</v>
      </c>
      <c r="B249" s="2">
        <v>44963</v>
      </c>
      <c r="C249">
        <v>2023</v>
      </c>
      <c r="D249" t="s">
        <v>31</v>
      </c>
      <c r="E249" t="s">
        <v>32</v>
      </c>
      <c r="F249">
        <v>2</v>
      </c>
      <c r="G249" t="s">
        <v>57</v>
      </c>
      <c r="H249" t="s">
        <v>73</v>
      </c>
      <c r="I249" t="s">
        <v>59</v>
      </c>
      <c r="J249" t="s">
        <v>27</v>
      </c>
      <c r="K249" t="s">
        <v>88</v>
      </c>
      <c r="L249" t="s">
        <v>42</v>
      </c>
      <c r="M249">
        <v>11</v>
      </c>
      <c r="N249">
        <v>975</v>
      </c>
      <c r="O249">
        <v>10725</v>
      </c>
      <c r="P249">
        <v>664.6</v>
      </c>
      <c r="Q249">
        <v>7310.6</v>
      </c>
      <c r="R249">
        <v>3414.4</v>
      </c>
      <c r="S249">
        <v>756.6</v>
      </c>
      <c r="T249">
        <v>15</v>
      </c>
      <c r="U249">
        <v>7.5999999999999998E-2</v>
      </c>
      <c r="V249" s="2">
        <f t="shared" si="12"/>
        <v>44958</v>
      </c>
      <c r="W249" t="str">
        <f t="shared" si="13"/>
        <v>2023-02</v>
      </c>
      <c r="X249" t="str">
        <f t="shared" ca="1" si="14"/>
        <v>Out</v>
      </c>
      <c r="Y249" t="str">
        <f t="shared" ca="1" si="15"/>
        <v>YTD</v>
      </c>
    </row>
    <row r="250" spans="1:25" x14ac:dyDescent="0.2">
      <c r="A250" t="s">
        <v>327</v>
      </c>
      <c r="B250" s="2">
        <v>44837</v>
      </c>
      <c r="C250">
        <v>2022</v>
      </c>
      <c r="D250" t="s">
        <v>50</v>
      </c>
      <c r="E250" t="s">
        <v>86</v>
      </c>
      <c r="F250">
        <v>10</v>
      </c>
      <c r="G250" t="s">
        <v>1581</v>
      </c>
      <c r="H250" t="s">
        <v>75</v>
      </c>
      <c r="I250" t="s">
        <v>68</v>
      </c>
      <c r="J250" t="s">
        <v>40</v>
      </c>
      <c r="K250" t="s">
        <v>41</v>
      </c>
      <c r="L250" t="s">
        <v>29</v>
      </c>
      <c r="M250">
        <v>16</v>
      </c>
      <c r="N250">
        <v>1111</v>
      </c>
      <c r="O250">
        <v>17776</v>
      </c>
      <c r="P250">
        <v>743.42</v>
      </c>
      <c r="Q250">
        <v>11894.72</v>
      </c>
      <c r="R250">
        <v>5881.28</v>
      </c>
      <c r="S250">
        <v>738.67</v>
      </c>
      <c r="T250">
        <v>10</v>
      </c>
      <c r="U250">
        <v>5.2999999999999999E-2</v>
      </c>
      <c r="V250" s="2">
        <f t="shared" si="12"/>
        <v>44835</v>
      </c>
      <c r="W250" t="str">
        <f t="shared" si="13"/>
        <v>2022-10</v>
      </c>
      <c r="X250" t="str">
        <f t="shared" ca="1" si="14"/>
        <v>Out</v>
      </c>
      <c r="Y250" t="str">
        <f t="shared" ca="1" si="15"/>
        <v/>
      </c>
    </row>
    <row r="251" spans="1:25" x14ac:dyDescent="0.2">
      <c r="A251" t="s">
        <v>328</v>
      </c>
      <c r="B251" s="2">
        <v>45221</v>
      </c>
      <c r="C251">
        <v>2023</v>
      </c>
      <c r="D251" t="s">
        <v>50</v>
      </c>
      <c r="E251" t="s">
        <v>86</v>
      </c>
      <c r="F251">
        <v>10</v>
      </c>
      <c r="G251" t="s">
        <v>33</v>
      </c>
      <c r="H251" t="s">
        <v>34</v>
      </c>
      <c r="I251" t="s">
        <v>59</v>
      </c>
      <c r="J251" t="s">
        <v>40</v>
      </c>
      <c r="K251" t="s">
        <v>93</v>
      </c>
      <c r="L251" t="s">
        <v>42</v>
      </c>
      <c r="M251">
        <v>9</v>
      </c>
      <c r="N251">
        <v>2254</v>
      </c>
      <c r="O251">
        <v>20286</v>
      </c>
      <c r="P251">
        <v>1558.5</v>
      </c>
      <c r="Q251">
        <v>14026.5</v>
      </c>
      <c r="R251">
        <v>6259.5</v>
      </c>
      <c r="S251">
        <v>860.86</v>
      </c>
      <c r="T251">
        <v>15</v>
      </c>
      <c r="U251">
        <v>5.6000000000000001E-2</v>
      </c>
      <c r="V251" s="2">
        <f t="shared" si="12"/>
        <v>45200</v>
      </c>
      <c r="W251" t="str">
        <f t="shared" si="13"/>
        <v>2023-10</v>
      </c>
      <c r="X251" t="str">
        <f t="shared" ca="1" si="14"/>
        <v>Out</v>
      </c>
      <c r="Y251" t="str">
        <f t="shared" ca="1" si="15"/>
        <v/>
      </c>
    </row>
    <row r="252" spans="1:25" x14ac:dyDescent="0.2">
      <c r="A252" t="s">
        <v>329</v>
      </c>
      <c r="B252" s="2">
        <v>45611</v>
      </c>
      <c r="C252">
        <v>2024</v>
      </c>
      <c r="D252" t="s">
        <v>50</v>
      </c>
      <c r="E252" t="s">
        <v>64</v>
      </c>
      <c r="F252">
        <v>11</v>
      </c>
      <c r="G252" t="s">
        <v>1580</v>
      </c>
      <c r="H252" t="s">
        <v>100</v>
      </c>
      <c r="I252" t="s">
        <v>39</v>
      </c>
      <c r="J252" t="s">
        <v>40</v>
      </c>
      <c r="K252" t="s">
        <v>93</v>
      </c>
      <c r="L252" t="s">
        <v>42</v>
      </c>
      <c r="M252">
        <v>7</v>
      </c>
      <c r="N252">
        <v>1273.05</v>
      </c>
      <c r="O252">
        <v>8911.35</v>
      </c>
      <c r="P252">
        <v>947.66</v>
      </c>
      <c r="Q252">
        <v>6633.62</v>
      </c>
      <c r="R252">
        <v>2277.73</v>
      </c>
      <c r="S252">
        <v>788.72</v>
      </c>
      <c r="T252">
        <v>0</v>
      </c>
      <c r="U252">
        <v>0.04</v>
      </c>
      <c r="V252" s="2">
        <f t="shared" si="12"/>
        <v>45597</v>
      </c>
      <c r="W252" t="str">
        <f t="shared" si="13"/>
        <v>2024-11</v>
      </c>
      <c r="X252" t="str">
        <f t="shared" ca="1" si="14"/>
        <v>Out</v>
      </c>
      <c r="Y252" t="str">
        <f t="shared" ca="1" si="15"/>
        <v/>
      </c>
    </row>
    <row r="253" spans="1:25" x14ac:dyDescent="0.2">
      <c r="A253" t="s">
        <v>330</v>
      </c>
      <c r="B253" s="2">
        <v>45222</v>
      </c>
      <c r="C253">
        <v>2023</v>
      </c>
      <c r="D253" t="s">
        <v>50</v>
      </c>
      <c r="E253" t="s">
        <v>86</v>
      </c>
      <c r="F253">
        <v>10</v>
      </c>
      <c r="G253" t="s">
        <v>24</v>
      </c>
      <c r="H253" t="s">
        <v>25</v>
      </c>
      <c r="I253" t="s">
        <v>59</v>
      </c>
      <c r="J253" t="s">
        <v>40</v>
      </c>
      <c r="K253" t="s">
        <v>93</v>
      </c>
      <c r="L253" t="s">
        <v>29</v>
      </c>
      <c r="M253">
        <v>14</v>
      </c>
      <c r="N253">
        <v>836</v>
      </c>
      <c r="O253">
        <v>11704</v>
      </c>
      <c r="P253">
        <v>382.54</v>
      </c>
      <c r="Q253">
        <v>5355.56</v>
      </c>
      <c r="R253">
        <v>6348.44</v>
      </c>
      <c r="S253">
        <v>504.2</v>
      </c>
      <c r="T253">
        <v>0</v>
      </c>
      <c r="U253">
        <v>1.6E-2</v>
      </c>
      <c r="V253" s="2">
        <f t="shared" si="12"/>
        <v>45200</v>
      </c>
      <c r="W253" t="str">
        <f t="shared" si="13"/>
        <v>2023-10</v>
      </c>
      <c r="X253" t="str">
        <f t="shared" ca="1" si="14"/>
        <v>Out</v>
      </c>
      <c r="Y253" t="str">
        <f t="shared" ca="1" si="15"/>
        <v/>
      </c>
    </row>
    <row r="254" spans="1:25" x14ac:dyDescent="0.2">
      <c r="A254" t="s">
        <v>331</v>
      </c>
      <c r="B254" s="2">
        <v>44891</v>
      </c>
      <c r="C254">
        <v>2022</v>
      </c>
      <c r="D254" t="s">
        <v>50</v>
      </c>
      <c r="E254" t="s">
        <v>64</v>
      </c>
      <c r="F254">
        <v>11</v>
      </c>
      <c r="G254" t="s">
        <v>1580</v>
      </c>
      <c r="H254" t="s">
        <v>100</v>
      </c>
      <c r="I254" t="s">
        <v>39</v>
      </c>
      <c r="J254" t="s">
        <v>27</v>
      </c>
      <c r="K254" t="s">
        <v>28</v>
      </c>
      <c r="L254" t="s">
        <v>29</v>
      </c>
      <c r="M254">
        <v>10</v>
      </c>
      <c r="N254">
        <v>1310.85</v>
      </c>
      <c r="O254">
        <v>13108.5</v>
      </c>
      <c r="P254">
        <v>910</v>
      </c>
      <c r="Q254">
        <v>9100</v>
      </c>
      <c r="R254">
        <v>4008.5</v>
      </c>
      <c r="S254">
        <v>514.16</v>
      </c>
      <c r="T254">
        <v>15</v>
      </c>
      <c r="U254">
        <v>6.9000000000000006E-2</v>
      </c>
      <c r="V254" s="2">
        <f t="shared" si="12"/>
        <v>44866</v>
      </c>
      <c r="W254" t="str">
        <f t="shared" si="13"/>
        <v>2022-11</v>
      </c>
      <c r="X254" t="str">
        <f t="shared" ca="1" si="14"/>
        <v>Out</v>
      </c>
      <c r="Y254" t="str">
        <f t="shared" ca="1" si="15"/>
        <v/>
      </c>
    </row>
    <row r="255" spans="1:25" x14ac:dyDescent="0.2">
      <c r="A255" t="s">
        <v>332</v>
      </c>
      <c r="B255" s="2">
        <v>45358</v>
      </c>
      <c r="C255">
        <v>2024</v>
      </c>
      <c r="D255" t="s">
        <v>31</v>
      </c>
      <c r="E255" t="s">
        <v>55</v>
      </c>
      <c r="F255">
        <v>3</v>
      </c>
      <c r="G255" t="s">
        <v>57</v>
      </c>
      <c r="H255" t="s">
        <v>58</v>
      </c>
      <c r="I255" t="s">
        <v>39</v>
      </c>
      <c r="J255" t="s">
        <v>47</v>
      </c>
      <c r="K255" t="s">
        <v>62</v>
      </c>
      <c r="L255" t="s">
        <v>37</v>
      </c>
      <c r="M255">
        <v>14</v>
      </c>
      <c r="N255">
        <v>1140</v>
      </c>
      <c r="O255">
        <v>15960</v>
      </c>
      <c r="P255">
        <v>767.34</v>
      </c>
      <c r="Q255">
        <v>10742.76</v>
      </c>
      <c r="R255">
        <v>5217.24</v>
      </c>
      <c r="S255">
        <v>770.51</v>
      </c>
      <c r="T255">
        <v>10</v>
      </c>
      <c r="U255">
        <v>6.6000000000000003E-2</v>
      </c>
      <c r="V255" s="2">
        <f t="shared" si="12"/>
        <v>45352</v>
      </c>
      <c r="W255" t="str">
        <f t="shared" si="13"/>
        <v>2024-03</v>
      </c>
      <c r="X255" t="str">
        <f t="shared" ca="1" si="14"/>
        <v>Out</v>
      </c>
      <c r="Y255" t="str">
        <f t="shared" ca="1" si="15"/>
        <v>YTD</v>
      </c>
    </row>
    <row r="256" spans="1:25" x14ac:dyDescent="0.2">
      <c r="A256" t="s">
        <v>333</v>
      </c>
      <c r="B256" s="2">
        <v>45315</v>
      </c>
      <c r="C256">
        <v>2024</v>
      </c>
      <c r="D256" t="s">
        <v>31</v>
      </c>
      <c r="E256" t="s">
        <v>61</v>
      </c>
      <c r="F256">
        <v>1</v>
      </c>
      <c r="G256" t="s">
        <v>33</v>
      </c>
      <c r="H256" t="s">
        <v>52</v>
      </c>
      <c r="I256" t="s">
        <v>26</v>
      </c>
      <c r="J256" t="s">
        <v>65</v>
      </c>
      <c r="K256" t="s">
        <v>132</v>
      </c>
      <c r="L256" t="s">
        <v>42</v>
      </c>
      <c r="M256">
        <v>3</v>
      </c>
      <c r="N256">
        <v>74</v>
      </c>
      <c r="O256">
        <v>222</v>
      </c>
      <c r="P256">
        <v>41.67</v>
      </c>
      <c r="Q256">
        <v>125.01</v>
      </c>
      <c r="R256">
        <v>96.99</v>
      </c>
      <c r="S256">
        <v>15.22</v>
      </c>
      <c r="T256">
        <v>15</v>
      </c>
      <c r="U256">
        <v>2.1000000000000001E-2</v>
      </c>
      <c r="V256" s="2">
        <f t="shared" si="12"/>
        <v>45292</v>
      </c>
      <c r="W256" t="str">
        <f t="shared" si="13"/>
        <v>2024-01</v>
      </c>
      <c r="X256" t="str">
        <f t="shared" ca="1" si="14"/>
        <v>Out</v>
      </c>
      <c r="Y256" t="str">
        <f t="shared" ca="1" si="15"/>
        <v>YTD</v>
      </c>
    </row>
    <row r="257" spans="1:25" x14ac:dyDescent="0.2">
      <c r="A257" t="s">
        <v>334</v>
      </c>
      <c r="B257" s="2">
        <v>44891</v>
      </c>
      <c r="C257">
        <v>2022</v>
      </c>
      <c r="D257" t="s">
        <v>50</v>
      </c>
      <c r="E257" t="s">
        <v>64</v>
      </c>
      <c r="F257">
        <v>11</v>
      </c>
      <c r="G257" t="s">
        <v>33</v>
      </c>
      <c r="H257" t="s">
        <v>34</v>
      </c>
      <c r="I257" t="s">
        <v>68</v>
      </c>
      <c r="J257" t="s">
        <v>65</v>
      </c>
      <c r="K257" t="s">
        <v>132</v>
      </c>
      <c r="L257" t="s">
        <v>29</v>
      </c>
      <c r="M257">
        <v>5</v>
      </c>
      <c r="N257">
        <v>151.19999999999999</v>
      </c>
      <c r="O257">
        <v>756</v>
      </c>
      <c r="P257">
        <v>103.13</v>
      </c>
      <c r="Q257">
        <v>515.65</v>
      </c>
      <c r="R257">
        <v>240.35</v>
      </c>
      <c r="S257">
        <v>65.23</v>
      </c>
      <c r="T257">
        <v>5</v>
      </c>
      <c r="U257">
        <v>3.9E-2</v>
      </c>
      <c r="V257" s="2">
        <f t="shared" si="12"/>
        <v>44866</v>
      </c>
      <c r="W257" t="str">
        <f t="shared" si="13"/>
        <v>2022-11</v>
      </c>
      <c r="X257" t="str">
        <f t="shared" ca="1" si="14"/>
        <v>Out</v>
      </c>
      <c r="Y257" t="str">
        <f t="shared" ca="1" si="15"/>
        <v/>
      </c>
    </row>
    <row r="258" spans="1:25" x14ac:dyDescent="0.2">
      <c r="A258" t="s">
        <v>335</v>
      </c>
      <c r="B258" s="2">
        <v>45295</v>
      </c>
      <c r="C258">
        <v>2024</v>
      </c>
      <c r="D258" t="s">
        <v>31</v>
      </c>
      <c r="E258" t="s">
        <v>61</v>
      </c>
      <c r="F258">
        <v>1</v>
      </c>
      <c r="G258" t="s">
        <v>24</v>
      </c>
      <c r="H258" t="s">
        <v>25</v>
      </c>
      <c r="I258" t="s">
        <v>26</v>
      </c>
      <c r="J258" t="s">
        <v>27</v>
      </c>
      <c r="K258" t="s">
        <v>110</v>
      </c>
      <c r="L258" t="s">
        <v>42</v>
      </c>
      <c r="M258">
        <v>17</v>
      </c>
      <c r="N258">
        <v>625</v>
      </c>
      <c r="O258">
        <v>10625</v>
      </c>
      <c r="P258">
        <v>298.49</v>
      </c>
      <c r="Q258">
        <v>5074.33</v>
      </c>
      <c r="R258">
        <v>5550.67</v>
      </c>
      <c r="S258">
        <v>530.27</v>
      </c>
      <c r="T258">
        <v>0</v>
      </c>
      <c r="U258">
        <v>5.2999999999999999E-2</v>
      </c>
      <c r="V258" s="2">
        <f t="shared" si="12"/>
        <v>45292</v>
      </c>
      <c r="W258" t="str">
        <f t="shared" si="13"/>
        <v>2024-01</v>
      </c>
      <c r="X258" t="str">
        <f t="shared" ca="1" si="14"/>
        <v>Out</v>
      </c>
      <c r="Y258" t="str">
        <f t="shared" ca="1" si="15"/>
        <v>YTD</v>
      </c>
    </row>
    <row r="259" spans="1:25" x14ac:dyDescent="0.2">
      <c r="A259" t="s">
        <v>336</v>
      </c>
      <c r="B259" s="2">
        <v>45240</v>
      </c>
      <c r="C259">
        <v>2023</v>
      </c>
      <c r="D259" t="s">
        <v>50</v>
      </c>
      <c r="E259" t="s">
        <v>64</v>
      </c>
      <c r="F259">
        <v>11</v>
      </c>
      <c r="G259" t="s">
        <v>1580</v>
      </c>
      <c r="H259" t="s">
        <v>71</v>
      </c>
      <c r="I259" t="s">
        <v>26</v>
      </c>
      <c r="J259" t="s">
        <v>40</v>
      </c>
      <c r="K259" t="s">
        <v>93</v>
      </c>
      <c r="L259" t="s">
        <v>37</v>
      </c>
      <c r="M259">
        <v>18</v>
      </c>
      <c r="N259">
        <v>1868.4</v>
      </c>
      <c r="O259">
        <v>33631.199999999997</v>
      </c>
      <c r="P259">
        <v>1347.77</v>
      </c>
      <c r="Q259">
        <v>24259.86</v>
      </c>
      <c r="R259">
        <v>9371.34</v>
      </c>
      <c r="S259">
        <v>2866.49</v>
      </c>
      <c r="T259">
        <v>15</v>
      </c>
      <c r="U259">
        <v>0.02</v>
      </c>
      <c r="V259" s="2">
        <f t="shared" ref="V259:V322" si="16">DATE(YEAR(B259),MONTH(B259),1)</f>
        <v>45231</v>
      </c>
      <c r="W259" t="str">
        <f t="shared" ref="W259:W322" si="17">TEXT(B259,"YYYY-MM")</f>
        <v>2023-11</v>
      </c>
      <c r="X259" t="str">
        <f t="shared" ref="X259:X322" ca="1" si="18">IF(B259&gt;=EDATE(TODAY(),-12),"In","Out")</f>
        <v>Out</v>
      </c>
      <c r="Y259" t="str">
        <f t="shared" ref="Y259:Y322" ca="1" si="19">IF(AND(YEAR(B259)=MAX(YEAR(B259)),MONTH(B259)&lt;=MONTH(TODAY())),"YTD","")</f>
        <v/>
      </c>
    </row>
    <row r="260" spans="1:25" x14ac:dyDescent="0.2">
      <c r="A260" t="s">
        <v>337</v>
      </c>
      <c r="B260" s="2">
        <v>44643</v>
      </c>
      <c r="C260">
        <v>2022</v>
      </c>
      <c r="D260" t="s">
        <v>31</v>
      </c>
      <c r="E260" t="s">
        <v>55</v>
      </c>
      <c r="F260">
        <v>3</v>
      </c>
      <c r="G260" t="s">
        <v>1580</v>
      </c>
      <c r="H260" t="s">
        <v>71</v>
      </c>
      <c r="I260" t="s">
        <v>68</v>
      </c>
      <c r="J260" t="s">
        <v>35</v>
      </c>
      <c r="K260" t="s">
        <v>53</v>
      </c>
      <c r="L260" t="s">
        <v>29</v>
      </c>
      <c r="M260">
        <v>10</v>
      </c>
      <c r="N260">
        <v>1017</v>
      </c>
      <c r="O260">
        <v>10170</v>
      </c>
      <c r="P260">
        <v>593.59</v>
      </c>
      <c r="Q260">
        <v>5935.9</v>
      </c>
      <c r="R260">
        <v>4234.1000000000004</v>
      </c>
      <c r="S260">
        <v>345.24</v>
      </c>
      <c r="T260">
        <v>0</v>
      </c>
      <c r="U260">
        <v>2.5999999999999999E-2</v>
      </c>
      <c r="V260" s="2">
        <f t="shared" si="16"/>
        <v>44621</v>
      </c>
      <c r="W260" t="str">
        <f t="shared" si="17"/>
        <v>2022-03</v>
      </c>
      <c r="X260" t="str">
        <f t="shared" ca="1" si="18"/>
        <v>Out</v>
      </c>
      <c r="Y260" t="str">
        <f t="shared" ca="1" si="19"/>
        <v>YTD</v>
      </c>
    </row>
    <row r="261" spans="1:25" x14ac:dyDescent="0.2">
      <c r="A261" t="s">
        <v>338</v>
      </c>
      <c r="B261" s="2">
        <v>44730</v>
      </c>
      <c r="C261">
        <v>2022</v>
      </c>
      <c r="D261" t="s">
        <v>44</v>
      </c>
      <c r="E261" t="s">
        <v>112</v>
      </c>
      <c r="F261">
        <v>6</v>
      </c>
      <c r="G261" t="s">
        <v>24</v>
      </c>
      <c r="H261" t="s">
        <v>46</v>
      </c>
      <c r="I261" t="s">
        <v>68</v>
      </c>
      <c r="J261" t="s">
        <v>47</v>
      </c>
      <c r="K261" t="s">
        <v>48</v>
      </c>
      <c r="L261" t="s">
        <v>29</v>
      </c>
      <c r="M261">
        <v>7</v>
      </c>
      <c r="N261">
        <v>1231.2</v>
      </c>
      <c r="O261">
        <v>8618.4</v>
      </c>
      <c r="P261">
        <v>792.85</v>
      </c>
      <c r="Q261">
        <v>5549.95</v>
      </c>
      <c r="R261">
        <v>3068.45</v>
      </c>
      <c r="S261">
        <v>987.48</v>
      </c>
      <c r="T261">
        <v>0</v>
      </c>
      <c r="U261">
        <v>2E-3</v>
      </c>
      <c r="V261" s="2">
        <f t="shared" si="16"/>
        <v>44713</v>
      </c>
      <c r="W261" t="str">
        <f t="shared" si="17"/>
        <v>2022-06</v>
      </c>
      <c r="X261" t="str">
        <f t="shared" ca="1" si="18"/>
        <v>Out</v>
      </c>
      <c r="Y261" t="str">
        <f t="shared" ca="1" si="19"/>
        <v/>
      </c>
    </row>
    <row r="262" spans="1:25" x14ac:dyDescent="0.2">
      <c r="A262" t="s">
        <v>339</v>
      </c>
      <c r="B262" s="2">
        <v>45241</v>
      </c>
      <c r="C262">
        <v>2023</v>
      </c>
      <c r="D262" t="s">
        <v>50</v>
      </c>
      <c r="E262" t="s">
        <v>64</v>
      </c>
      <c r="F262">
        <v>11</v>
      </c>
      <c r="G262" t="s">
        <v>24</v>
      </c>
      <c r="H262" t="s">
        <v>46</v>
      </c>
      <c r="I262" t="s">
        <v>68</v>
      </c>
      <c r="J262" t="s">
        <v>47</v>
      </c>
      <c r="K262" t="s">
        <v>48</v>
      </c>
      <c r="L262" t="s">
        <v>37</v>
      </c>
      <c r="M262">
        <v>18</v>
      </c>
      <c r="N262">
        <v>869.4</v>
      </c>
      <c r="O262">
        <v>15649.2</v>
      </c>
      <c r="P262">
        <v>492.44</v>
      </c>
      <c r="Q262">
        <v>8863.92</v>
      </c>
      <c r="R262">
        <v>6785.28</v>
      </c>
      <c r="S262">
        <v>1357.09</v>
      </c>
      <c r="T262">
        <v>10</v>
      </c>
      <c r="U262">
        <v>2.5000000000000001E-2</v>
      </c>
      <c r="V262" s="2">
        <f t="shared" si="16"/>
        <v>45231</v>
      </c>
      <c r="W262" t="str">
        <f t="shared" si="17"/>
        <v>2023-11</v>
      </c>
      <c r="X262" t="str">
        <f t="shared" ca="1" si="18"/>
        <v>Out</v>
      </c>
      <c r="Y262" t="str">
        <f t="shared" ca="1" si="19"/>
        <v/>
      </c>
    </row>
    <row r="263" spans="1:25" x14ac:dyDescent="0.2">
      <c r="A263" t="s">
        <v>340</v>
      </c>
      <c r="B263" s="2">
        <v>45359</v>
      </c>
      <c r="C263">
        <v>2024</v>
      </c>
      <c r="D263" t="s">
        <v>31</v>
      </c>
      <c r="E263" t="s">
        <v>55</v>
      </c>
      <c r="F263">
        <v>3</v>
      </c>
      <c r="G263" t="s">
        <v>24</v>
      </c>
      <c r="H263" t="s">
        <v>46</v>
      </c>
      <c r="I263" t="s">
        <v>68</v>
      </c>
      <c r="J263" t="s">
        <v>40</v>
      </c>
      <c r="K263" t="s">
        <v>84</v>
      </c>
      <c r="L263" t="s">
        <v>29</v>
      </c>
      <c r="M263">
        <v>3</v>
      </c>
      <c r="N263">
        <v>1587</v>
      </c>
      <c r="O263">
        <v>4761</v>
      </c>
      <c r="P263">
        <v>1088.79</v>
      </c>
      <c r="Q263">
        <v>3266.37</v>
      </c>
      <c r="R263">
        <v>1494.63</v>
      </c>
      <c r="S263">
        <v>271.95999999999998</v>
      </c>
      <c r="T263">
        <v>0</v>
      </c>
      <c r="U263">
        <v>2.3E-2</v>
      </c>
      <c r="V263" s="2">
        <f t="shared" si="16"/>
        <v>45352</v>
      </c>
      <c r="W263" t="str">
        <f t="shared" si="17"/>
        <v>2024-03</v>
      </c>
      <c r="X263" t="str">
        <f t="shared" ca="1" si="18"/>
        <v>Out</v>
      </c>
      <c r="Y263" t="str">
        <f t="shared" ca="1" si="19"/>
        <v>YTD</v>
      </c>
    </row>
    <row r="264" spans="1:25" x14ac:dyDescent="0.2">
      <c r="A264" t="s">
        <v>341</v>
      </c>
      <c r="B264" s="2">
        <v>45458</v>
      </c>
      <c r="C264">
        <v>2024</v>
      </c>
      <c r="D264" t="s">
        <v>44</v>
      </c>
      <c r="E264" t="s">
        <v>112</v>
      </c>
      <c r="F264">
        <v>6</v>
      </c>
      <c r="G264" t="s">
        <v>1581</v>
      </c>
      <c r="H264" t="s">
        <v>97</v>
      </c>
      <c r="I264" t="s">
        <v>68</v>
      </c>
      <c r="J264" t="s">
        <v>35</v>
      </c>
      <c r="K264" t="s">
        <v>69</v>
      </c>
      <c r="L264" t="s">
        <v>29</v>
      </c>
      <c r="M264">
        <v>8</v>
      </c>
      <c r="N264">
        <v>1230.3</v>
      </c>
      <c r="O264">
        <v>9842.4</v>
      </c>
      <c r="P264">
        <v>908.01</v>
      </c>
      <c r="Q264">
        <v>7264.08</v>
      </c>
      <c r="R264">
        <v>2578.3200000000002</v>
      </c>
      <c r="S264">
        <v>422.9</v>
      </c>
      <c r="T264">
        <v>5</v>
      </c>
      <c r="U264">
        <v>7.6999999999999999E-2</v>
      </c>
      <c r="V264" s="2">
        <f t="shared" si="16"/>
        <v>45444</v>
      </c>
      <c r="W264" t="str">
        <f t="shared" si="17"/>
        <v>2024-06</v>
      </c>
      <c r="X264" t="str">
        <f t="shared" ca="1" si="18"/>
        <v>Out</v>
      </c>
      <c r="Y264" t="str">
        <f t="shared" ca="1" si="19"/>
        <v/>
      </c>
    </row>
    <row r="265" spans="1:25" x14ac:dyDescent="0.2">
      <c r="A265" t="s">
        <v>342</v>
      </c>
      <c r="B265" s="2">
        <v>44584</v>
      </c>
      <c r="C265">
        <v>2022</v>
      </c>
      <c r="D265" t="s">
        <v>31</v>
      </c>
      <c r="E265" t="s">
        <v>61</v>
      </c>
      <c r="F265">
        <v>1</v>
      </c>
      <c r="G265" t="s">
        <v>33</v>
      </c>
      <c r="H265" t="s">
        <v>52</v>
      </c>
      <c r="I265" t="s">
        <v>68</v>
      </c>
      <c r="J265" t="s">
        <v>47</v>
      </c>
      <c r="K265" t="s">
        <v>48</v>
      </c>
      <c r="L265" t="s">
        <v>29</v>
      </c>
      <c r="M265">
        <v>20</v>
      </c>
      <c r="N265">
        <v>1307</v>
      </c>
      <c r="O265">
        <v>26140</v>
      </c>
      <c r="P265">
        <v>670.51</v>
      </c>
      <c r="Q265">
        <v>13410.2</v>
      </c>
      <c r="R265">
        <v>12729.8</v>
      </c>
      <c r="S265">
        <v>2528.4899999999998</v>
      </c>
      <c r="T265">
        <v>5</v>
      </c>
      <c r="U265">
        <v>1.7000000000000001E-2</v>
      </c>
      <c r="V265" s="2">
        <f t="shared" si="16"/>
        <v>44562</v>
      </c>
      <c r="W265" t="str">
        <f t="shared" si="17"/>
        <v>2022-01</v>
      </c>
      <c r="X265" t="str">
        <f t="shared" ca="1" si="18"/>
        <v>Out</v>
      </c>
      <c r="Y265" t="str">
        <f t="shared" ca="1" si="19"/>
        <v>YTD</v>
      </c>
    </row>
    <row r="266" spans="1:25" x14ac:dyDescent="0.2">
      <c r="A266" t="s">
        <v>343</v>
      </c>
      <c r="B266" s="2">
        <v>45611</v>
      </c>
      <c r="C266">
        <v>2024</v>
      </c>
      <c r="D266" t="s">
        <v>50</v>
      </c>
      <c r="E266" t="s">
        <v>64</v>
      </c>
      <c r="F266">
        <v>11</v>
      </c>
      <c r="G266" t="s">
        <v>57</v>
      </c>
      <c r="H266" t="s">
        <v>73</v>
      </c>
      <c r="I266" t="s">
        <v>26</v>
      </c>
      <c r="J266" t="s">
        <v>27</v>
      </c>
      <c r="K266" t="s">
        <v>110</v>
      </c>
      <c r="L266" t="s">
        <v>37</v>
      </c>
      <c r="M266">
        <v>7</v>
      </c>
      <c r="N266">
        <v>519.75</v>
      </c>
      <c r="O266">
        <v>3638.25</v>
      </c>
      <c r="P266">
        <v>334.41</v>
      </c>
      <c r="Q266">
        <v>2340.87</v>
      </c>
      <c r="R266">
        <v>1297.3800000000001</v>
      </c>
      <c r="S266">
        <v>133.1</v>
      </c>
      <c r="T266">
        <v>0</v>
      </c>
      <c r="U266">
        <v>0.02</v>
      </c>
      <c r="V266" s="2">
        <f t="shared" si="16"/>
        <v>45597</v>
      </c>
      <c r="W266" t="str">
        <f t="shared" si="17"/>
        <v>2024-11</v>
      </c>
      <c r="X266" t="str">
        <f t="shared" ca="1" si="18"/>
        <v>Out</v>
      </c>
      <c r="Y266" t="str">
        <f t="shared" ca="1" si="19"/>
        <v/>
      </c>
    </row>
    <row r="267" spans="1:25" x14ac:dyDescent="0.2">
      <c r="A267" t="s">
        <v>344</v>
      </c>
      <c r="B267" s="2">
        <v>44966</v>
      </c>
      <c r="C267">
        <v>2023</v>
      </c>
      <c r="D267" t="s">
        <v>31</v>
      </c>
      <c r="E267" t="s">
        <v>32</v>
      </c>
      <c r="F267">
        <v>2</v>
      </c>
      <c r="G267" t="s">
        <v>33</v>
      </c>
      <c r="H267" t="s">
        <v>34</v>
      </c>
      <c r="I267" t="s">
        <v>39</v>
      </c>
      <c r="J267" t="s">
        <v>65</v>
      </c>
      <c r="K267" t="s">
        <v>66</v>
      </c>
      <c r="L267" t="s">
        <v>29</v>
      </c>
      <c r="M267">
        <v>8</v>
      </c>
      <c r="N267">
        <v>47</v>
      </c>
      <c r="O267">
        <v>376</v>
      </c>
      <c r="P267">
        <v>28</v>
      </c>
      <c r="Q267">
        <v>224</v>
      </c>
      <c r="R267">
        <v>152</v>
      </c>
      <c r="S267">
        <v>22.39</v>
      </c>
      <c r="T267">
        <v>5</v>
      </c>
      <c r="U267">
        <v>5.5E-2</v>
      </c>
      <c r="V267" s="2">
        <f t="shared" si="16"/>
        <v>44958</v>
      </c>
      <c r="W267" t="str">
        <f t="shared" si="17"/>
        <v>2023-02</v>
      </c>
      <c r="X267" t="str">
        <f t="shared" ca="1" si="18"/>
        <v>Out</v>
      </c>
      <c r="Y267" t="str">
        <f t="shared" ca="1" si="19"/>
        <v>YTD</v>
      </c>
    </row>
    <row r="268" spans="1:25" x14ac:dyDescent="0.2">
      <c r="A268" t="s">
        <v>345</v>
      </c>
      <c r="B268" s="2">
        <v>44874</v>
      </c>
      <c r="C268">
        <v>2022</v>
      </c>
      <c r="D268" t="s">
        <v>50</v>
      </c>
      <c r="E268" t="s">
        <v>64</v>
      </c>
      <c r="F268">
        <v>11</v>
      </c>
      <c r="G268" t="s">
        <v>33</v>
      </c>
      <c r="H268" t="s">
        <v>34</v>
      </c>
      <c r="I268" t="s">
        <v>39</v>
      </c>
      <c r="J268" t="s">
        <v>35</v>
      </c>
      <c r="K268" t="s">
        <v>69</v>
      </c>
      <c r="L268" t="s">
        <v>42</v>
      </c>
      <c r="M268">
        <v>11</v>
      </c>
      <c r="N268">
        <v>1543.05</v>
      </c>
      <c r="O268">
        <v>16973.55</v>
      </c>
      <c r="P268">
        <v>1083.27</v>
      </c>
      <c r="Q268">
        <v>11915.97</v>
      </c>
      <c r="R268">
        <v>5057.58</v>
      </c>
      <c r="S268">
        <v>714.37</v>
      </c>
      <c r="T268">
        <v>5</v>
      </c>
      <c r="U268">
        <v>7.0000000000000007E-2</v>
      </c>
      <c r="V268" s="2">
        <f t="shared" si="16"/>
        <v>44866</v>
      </c>
      <c r="W268" t="str">
        <f t="shared" si="17"/>
        <v>2022-11</v>
      </c>
      <c r="X268" t="str">
        <f t="shared" ca="1" si="18"/>
        <v>Out</v>
      </c>
      <c r="Y268" t="str">
        <f t="shared" ca="1" si="19"/>
        <v/>
      </c>
    </row>
    <row r="269" spans="1:25" x14ac:dyDescent="0.2">
      <c r="A269" t="s">
        <v>346</v>
      </c>
      <c r="B269" s="2">
        <v>45509</v>
      </c>
      <c r="C269">
        <v>2024</v>
      </c>
      <c r="D269" t="s">
        <v>22</v>
      </c>
      <c r="E269" t="s">
        <v>23</v>
      </c>
      <c r="F269">
        <v>8</v>
      </c>
      <c r="G269" t="s">
        <v>1581</v>
      </c>
      <c r="H269" t="s">
        <v>97</v>
      </c>
      <c r="I269" t="s">
        <v>39</v>
      </c>
      <c r="J269" t="s">
        <v>35</v>
      </c>
      <c r="K269" t="s">
        <v>36</v>
      </c>
      <c r="L269" t="s">
        <v>42</v>
      </c>
      <c r="M269">
        <v>6</v>
      </c>
      <c r="N269">
        <v>536</v>
      </c>
      <c r="O269">
        <v>3216</v>
      </c>
      <c r="P269">
        <v>283.52999999999997</v>
      </c>
      <c r="Q269">
        <v>1701.18</v>
      </c>
      <c r="R269">
        <v>1514.82</v>
      </c>
      <c r="S269">
        <v>353.02</v>
      </c>
      <c r="T269">
        <v>0</v>
      </c>
      <c r="U269">
        <v>5.8000000000000003E-2</v>
      </c>
      <c r="V269" s="2">
        <f t="shared" si="16"/>
        <v>45505</v>
      </c>
      <c r="W269" t="str">
        <f t="shared" si="17"/>
        <v>2024-08</v>
      </c>
      <c r="X269" t="str">
        <f t="shared" ca="1" si="18"/>
        <v>Out</v>
      </c>
      <c r="Y269" t="str">
        <f t="shared" ca="1" si="19"/>
        <v/>
      </c>
    </row>
    <row r="270" spans="1:25" x14ac:dyDescent="0.2">
      <c r="A270" t="s">
        <v>347</v>
      </c>
      <c r="B270" s="2">
        <v>44600</v>
      </c>
      <c r="C270">
        <v>2022</v>
      </c>
      <c r="D270" t="s">
        <v>31</v>
      </c>
      <c r="E270" t="s">
        <v>32</v>
      </c>
      <c r="F270">
        <v>2</v>
      </c>
      <c r="G270" t="s">
        <v>33</v>
      </c>
      <c r="H270" t="s">
        <v>52</v>
      </c>
      <c r="I270" t="s">
        <v>59</v>
      </c>
      <c r="J270" t="s">
        <v>40</v>
      </c>
      <c r="K270" t="s">
        <v>84</v>
      </c>
      <c r="L270" t="s">
        <v>42</v>
      </c>
      <c r="M270">
        <v>18</v>
      </c>
      <c r="N270">
        <v>1008</v>
      </c>
      <c r="O270">
        <v>18144</v>
      </c>
      <c r="P270">
        <v>564.22</v>
      </c>
      <c r="Q270">
        <v>10155.959999999999</v>
      </c>
      <c r="R270">
        <v>7988.04</v>
      </c>
      <c r="S270">
        <v>908.97</v>
      </c>
      <c r="T270">
        <v>15</v>
      </c>
      <c r="U270">
        <v>5.8999999999999997E-2</v>
      </c>
      <c r="V270" s="2">
        <f t="shared" si="16"/>
        <v>44593</v>
      </c>
      <c r="W270" t="str">
        <f t="shared" si="17"/>
        <v>2022-02</v>
      </c>
      <c r="X270" t="str">
        <f t="shared" ca="1" si="18"/>
        <v>Out</v>
      </c>
      <c r="Y270" t="str">
        <f t="shared" ca="1" si="19"/>
        <v>YTD</v>
      </c>
    </row>
    <row r="271" spans="1:25" x14ac:dyDescent="0.2">
      <c r="A271" t="s">
        <v>348</v>
      </c>
      <c r="B271" s="2">
        <v>45157</v>
      </c>
      <c r="C271">
        <v>2023</v>
      </c>
      <c r="D271" t="s">
        <v>22</v>
      </c>
      <c r="E271" t="s">
        <v>23</v>
      </c>
      <c r="F271">
        <v>8</v>
      </c>
      <c r="G271" t="s">
        <v>57</v>
      </c>
      <c r="H271" t="s">
        <v>80</v>
      </c>
      <c r="I271" t="s">
        <v>68</v>
      </c>
      <c r="J271" t="s">
        <v>35</v>
      </c>
      <c r="K271" t="s">
        <v>53</v>
      </c>
      <c r="L271" t="s">
        <v>29</v>
      </c>
      <c r="M271">
        <v>1</v>
      </c>
      <c r="N271">
        <v>1302</v>
      </c>
      <c r="O271">
        <v>1302</v>
      </c>
      <c r="P271">
        <v>760.19</v>
      </c>
      <c r="Q271">
        <v>760.19</v>
      </c>
      <c r="R271">
        <v>541.80999999999995</v>
      </c>
      <c r="S271">
        <v>60.05</v>
      </c>
      <c r="T271">
        <v>15</v>
      </c>
      <c r="U271">
        <v>5.2999999999999999E-2</v>
      </c>
      <c r="V271" s="2">
        <f t="shared" si="16"/>
        <v>45139</v>
      </c>
      <c r="W271" t="str">
        <f t="shared" si="17"/>
        <v>2023-08</v>
      </c>
      <c r="X271" t="str">
        <f t="shared" ca="1" si="18"/>
        <v>Out</v>
      </c>
      <c r="Y271" t="str">
        <f t="shared" ca="1" si="19"/>
        <v/>
      </c>
    </row>
    <row r="272" spans="1:25" x14ac:dyDescent="0.2">
      <c r="A272" t="s">
        <v>349</v>
      </c>
      <c r="B272" s="2">
        <v>44861</v>
      </c>
      <c r="C272">
        <v>2022</v>
      </c>
      <c r="D272" t="s">
        <v>50</v>
      </c>
      <c r="E272" t="s">
        <v>86</v>
      </c>
      <c r="F272">
        <v>10</v>
      </c>
      <c r="G272" t="s">
        <v>1581</v>
      </c>
      <c r="H272" t="s">
        <v>97</v>
      </c>
      <c r="I272" t="s">
        <v>68</v>
      </c>
      <c r="J272" t="s">
        <v>27</v>
      </c>
      <c r="K272" t="s">
        <v>88</v>
      </c>
      <c r="L272" t="s">
        <v>42</v>
      </c>
      <c r="M272">
        <v>3</v>
      </c>
      <c r="N272">
        <v>578</v>
      </c>
      <c r="O272">
        <v>1734</v>
      </c>
      <c r="P272">
        <v>349.9</v>
      </c>
      <c r="Q272">
        <v>1049.7</v>
      </c>
      <c r="R272">
        <v>684.3</v>
      </c>
      <c r="S272">
        <v>175.54</v>
      </c>
      <c r="T272">
        <v>10</v>
      </c>
      <c r="U272">
        <v>3.7999999999999999E-2</v>
      </c>
      <c r="V272" s="2">
        <f t="shared" si="16"/>
        <v>44835</v>
      </c>
      <c r="W272" t="str">
        <f t="shared" si="17"/>
        <v>2022-10</v>
      </c>
      <c r="X272" t="str">
        <f t="shared" ca="1" si="18"/>
        <v>Out</v>
      </c>
      <c r="Y272" t="str">
        <f t="shared" ca="1" si="19"/>
        <v/>
      </c>
    </row>
    <row r="273" spans="1:25" x14ac:dyDescent="0.2">
      <c r="A273" t="s">
        <v>350</v>
      </c>
      <c r="B273" s="2">
        <v>45493</v>
      </c>
      <c r="C273">
        <v>2024</v>
      </c>
      <c r="D273" t="s">
        <v>22</v>
      </c>
      <c r="E273" t="s">
        <v>119</v>
      </c>
      <c r="F273">
        <v>7</v>
      </c>
      <c r="G273" t="s">
        <v>24</v>
      </c>
      <c r="H273" t="s">
        <v>46</v>
      </c>
      <c r="I273" t="s">
        <v>39</v>
      </c>
      <c r="J273" t="s">
        <v>47</v>
      </c>
      <c r="K273" t="s">
        <v>76</v>
      </c>
      <c r="L273" t="s">
        <v>29</v>
      </c>
      <c r="M273">
        <v>9</v>
      </c>
      <c r="N273">
        <v>935.1</v>
      </c>
      <c r="O273">
        <v>8415.9</v>
      </c>
      <c r="P273">
        <v>526.46</v>
      </c>
      <c r="Q273">
        <v>4738.1400000000003</v>
      </c>
      <c r="R273">
        <v>3677.76</v>
      </c>
      <c r="S273">
        <v>539.17999999999995</v>
      </c>
      <c r="T273">
        <v>15</v>
      </c>
      <c r="U273">
        <v>5.1999999999999998E-2</v>
      </c>
      <c r="V273" s="2">
        <f t="shared" si="16"/>
        <v>45474</v>
      </c>
      <c r="W273" t="str">
        <f t="shared" si="17"/>
        <v>2024-07</v>
      </c>
      <c r="X273" t="str">
        <f t="shared" ca="1" si="18"/>
        <v>Out</v>
      </c>
      <c r="Y273" t="str">
        <f t="shared" ca="1" si="19"/>
        <v/>
      </c>
    </row>
    <row r="274" spans="1:25" x14ac:dyDescent="0.2">
      <c r="A274" t="s">
        <v>351</v>
      </c>
      <c r="B274" s="2">
        <v>44721</v>
      </c>
      <c r="C274">
        <v>2022</v>
      </c>
      <c r="D274" t="s">
        <v>44</v>
      </c>
      <c r="E274" t="s">
        <v>112</v>
      </c>
      <c r="F274">
        <v>6</v>
      </c>
      <c r="G274" t="s">
        <v>33</v>
      </c>
      <c r="H274" t="s">
        <v>34</v>
      </c>
      <c r="I274" t="s">
        <v>59</v>
      </c>
      <c r="J274" t="s">
        <v>27</v>
      </c>
      <c r="K274" t="s">
        <v>110</v>
      </c>
      <c r="L274" t="s">
        <v>37</v>
      </c>
      <c r="M274">
        <v>12</v>
      </c>
      <c r="N274">
        <v>628.20000000000005</v>
      </c>
      <c r="O274">
        <v>7538.4</v>
      </c>
      <c r="P274">
        <v>377.27</v>
      </c>
      <c r="Q274">
        <v>4527.24</v>
      </c>
      <c r="R274">
        <v>3011.16</v>
      </c>
      <c r="S274">
        <v>320.44</v>
      </c>
      <c r="T274">
        <v>0</v>
      </c>
      <c r="U274">
        <v>1.7999999999999999E-2</v>
      </c>
      <c r="V274" s="2">
        <f t="shared" si="16"/>
        <v>44713</v>
      </c>
      <c r="W274" t="str">
        <f t="shared" si="17"/>
        <v>2022-06</v>
      </c>
      <c r="X274" t="str">
        <f t="shared" ca="1" si="18"/>
        <v>Out</v>
      </c>
      <c r="Y274" t="str">
        <f t="shared" ca="1" si="19"/>
        <v/>
      </c>
    </row>
    <row r="275" spans="1:25" x14ac:dyDescent="0.2">
      <c r="A275" t="s">
        <v>352</v>
      </c>
      <c r="B275" s="2">
        <v>45615</v>
      </c>
      <c r="C275">
        <v>2024</v>
      </c>
      <c r="D275" t="s">
        <v>50</v>
      </c>
      <c r="E275" t="s">
        <v>64</v>
      </c>
      <c r="F275">
        <v>11</v>
      </c>
      <c r="G275" t="s">
        <v>1580</v>
      </c>
      <c r="H275" t="s">
        <v>87</v>
      </c>
      <c r="I275" t="s">
        <v>26</v>
      </c>
      <c r="J275" t="s">
        <v>27</v>
      </c>
      <c r="K275" t="s">
        <v>28</v>
      </c>
      <c r="L275" t="s">
        <v>37</v>
      </c>
      <c r="M275">
        <v>20</v>
      </c>
      <c r="N275">
        <v>1182.5999999999999</v>
      </c>
      <c r="O275">
        <v>23652</v>
      </c>
      <c r="P275">
        <v>787.7</v>
      </c>
      <c r="Q275">
        <v>15754</v>
      </c>
      <c r="R275">
        <v>7898</v>
      </c>
      <c r="S275">
        <v>1734.55</v>
      </c>
      <c r="T275">
        <v>10</v>
      </c>
      <c r="U275">
        <v>3.7999999999999999E-2</v>
      </c>
      <c r="V275" s="2">
        <f t="shared" si="16"/>
        <v>45597</v>
      </c>
      <c r="W275" t="str">
        <f t="shared" si="17"/>
        <v>2024-11</v>
      </c>
      <c r="X275" t="str">
        <f t="shared" ca="1" si="18"/>
        <v>Out</v>
      </c>
      <c r="Y275" t="str">
        <f t="shared" ca="1" si="19"/>
        <v/>
      </c>
    </row>
    <row r="276" spans="1:25" x14ac:dyDescent="0.2">
      <c r="A276" t="s">
        <v>353</v>
      </c>
      <c r="B276" s="2">
        <v>44892</v>
      </c>
      <c r="C276">
        <v>2022</v>
      </c>
      <c r="D276" t="s">
        <v>50</v>
      </c>
      <c r="E276" t="s">
        <v>64</v>
      </c>
      <c r="F276">
        <v>11</v>
      </c>
      <c r="G276" t="s">
        <v>1581</v>
      </c>
      <c r="H276" t="s">
        <v>75</v>
      </c>
      <c r="I276" t="s">
        <v>26</v>
      </c>
      <c r="J276" t="s">
        <v>47</v>
      </c>
      <c r="K276" t="s">
        <v>48</v>
      </c>
      <c r="L276" t="s">
        <v>29</v>
      </c>
      <c r="M276">
        <v>19</v>
      </c>
      <c r="N276">
        <v>1119.1500000000001</v>
      </c>
      <c r="O276">
        <v>21263.85</v>
      </c>
      <c r="P276">
        <v>522.39</v>
      </c>
      <c r="Q276">
        <v>9925.41</v>
      </c>
      <c r="R276">
        <v>11338.44</v>
      </c>
      <c r="S276">
        <v>1132.1600000000001</v>
      </c>
      <c r="T276">
        <v>0</v>
      </c>
      <c r="U276">
        <v>4.1000000000000002E-2</v>
      </c>
      <c r="V276" s="2">
        <f t="shared" si="16"/>
        <v>44866</v>
      </c>
      <c r="W276" t="str">
        <f t="shared" si="17"/>
        <v>2022-11</v>
      </c>
      <c r="X276" t="str">
        <f t="shared" ca="1" si="18"/>
        <v>Out</v>
      </c>
      <c r="Y276" t="str">
        <f t="shared" ca="1" si="19"/>
        <v/>
      </c>
    </row>
    <row r="277" spans="1:25" x14ac:dyDescent="0.2">
      <c r="A277" t="s">
        <v>354</v>
      </c>
      <c r="B277" s="2">
        <v>45392</v>
      </c>
      <c r="C277">
        <v>2024</v>
      </c>
      <c r="D277" t="s">
        <v>44</v>
      </c>
      <c r="E277" t="s">
        <v>79</v>
      </c>
      <c r="F277">
        <v>4</v>
      </c>
      <c r="G277" t="s">
        <v>33</v>
      </c>
      <c r="H277" t="s">
        <v>52</v>
      </c>
      <c r="I277" t="s">
        <v>39</v>
      </c>
      <c r="J277" t="s">
        <v>47</v>
      </c>
      <c r="K277" t="s">
        <v>48</v>
      </c>
      <c r="L277" t="s">
        <v>37</v>
      </c>
      <c r="M277">
        <v>20</v>
      </c>
      <c r="N277">
        <v>1465</v>
      </c>
      <c r="O277">
        <v>29300</v>
      </c>
      <c r="P277">
        <v>1024.19</v>
      </c>
      <c r="Q277">
        <v>20483.8</v>
      </c>
      <c r="R277">
        <v>8816.2000000000007</v>
      </c>
      <c r="S277">
        <v>2463.41</v>
      </c>
      <c r="T277">
        <v>15</v>
      </c>
      <c r="U277">
        <v>6.6000000000000003E-2</v>
      </c>
      <c r="V277" s="2">
        <f t="shared" si="16"/>
        <v>45383</v>
      </c>
      <c r="W277" t="str">
        <f t="shared" si="17"/>
        <v>2024-04</v>
      </c>
      <c r="X277" t="str">
        <f t="shared" ca="1" si="18"/>
        <v>Out</v>
      </c>
      <c r="Y277" t="str">
        <f t="shared" ca="1" si="19"/>
        <v>YTD</v>
      </c>
    </row>
    <row r="278" spans="1:25" x14ac:dyDescent="0.2">
      <c r="A278" t="s">
        <v>355</v>
      </c>
      <c r="B278" s="2">
        <v>44934</v>
      </c>
      <c r="C278">
        <v>2023</v>
      </c>
      <c r="D278" t="s">
        <v>31</v>
      </c>
      <c r="E278" t="s">
        <v>61</v>
      </c>
      <c r="F278">
        <v>1</v>
      </c>
      <c r="G278" t="s">
        <v>33</v>
      </c>
      <c r="H278" t="s">
        <v>34</v>
      </c>
      <c r="I278" t="s">
        <v>26</v>
      </c>
      <c r="J278" t="s">
        <v>65</v>
      </c>
      <c r="K278" t="s">
        <v>132</v>
      </c>
      <c r="L278" t="s">
        <v>29</v>
      </c>
      <c r="M278">
        <v>19</v>
      </c>
      <c r="N278">
        <v>126</v>
      </c>
      <c r="O278">
        <v>2394</v>
      </c>
      <c r="P278">
        <v>60.8</v>
      </c>
      <c r="Q278">
        <v>1155.2</v>
      </c>
      <c r="R278">
        <v>1238.8</v>
      </c>
      <c r="S278">
        <v>115.42</v>
      </c>
      <c r="T278">
        <v>15</v>
      </c>
      <c r="U278">
        <v>5.5E-2</v>
      </c>
      <c r="V278" s="2">
        <f t="shared" si="16"/>
        <v>44927</v>
      </c>
      <c r="W278" t="str">
        <f t="shared" si="17"/>
        <v>2023-01</v>
      </c>
      <c r="X278" t="str">
        <f t="shared" ca="1" si="18"/>
        <v>Out</v>
      </c>
      <c r="Y278" t="str">
        <f t="shared" ca="1" si="19"/>
        <v>YTD</v>
      </c>
    </row>
    <row r="279" spans="1:25" x14ac:dyDescent="0.2">
      <c r="A279" t="s">
        <v>356</v>
      </c>
      <c r="B279" s="2">
        <v>44868</v>
      </c>
      <c r="C279">
        <v>2022</v>
      </c>
      <c r="D279" t="s">
        <v>50</v>
      </c>
      <c r="E279" t="s">
        <v>64</v>
      </c>
      <c r="F279">
        <v>11</v>
      </c>
      <c r="G279" t="s">
        <v>33</v>
      </c>
      <c r="H279" t="s">
        <v>52</v>
      </c>
      <c r="I279" t="s">
        <v>26</v>
      </c>
      <c r="J279" t="s">
        <v>35</v>
      </c>
      <c r="K279" t="s">
        <v>36</v>
      </c>
      <c r="L279" t="s">
        <v>29</v>
      </c>
      <c r="M279">
        <v>2</v>
      </c>
      <c r="N279">
        <v>594</v>
      </c>
      <c r="O279">
        <v>1188</v>
      </c>
      <c r="P279">
        <v>384.8</v>
      </c>
      <c r="Q279">
        <v>769.6</v>
      </c>
      <c r="R279">
        <v>418.4</v>
      </c>
      <c r="S279">
        <v>132.08000000000001</v>
      </c>
      <c r="T279">
        <v>15</v>
      </c>
      <c r="U279">
        <v>6.6000000000000003E-2</v>
      </c>
      <c r="V279" s="2">
        <f t="shared" si="16"/>
        <v>44866</v>
      </c>
      <c r="W279" t="str">
        <f t="shared" si="17"/>
        <v>2022-11</v>
      </c>
      <c r="X279" t="str">
        <f t="shared" ca="1" si="18"/>
        <v>Out</v>
      </c>
      <c r="Y279" t="str">
        <f t="shared" ca="1" si="19"/>
        <v/>
      </c>
    </row>
    <row r="280" spans="1:25" x14ac:dyDescent="0.2">
      <c r="A280" t="s">
        <v>357</v>
      </c>
      <c r="B280" s="2">
        <v>45445</v>
      </c>
      <c r="C280">
        <v>2024</v>
      </c>
      <c r="D280" t="s">
        <v>44</v>
      </c>
      <c r="E280" t="s">
        <v>112</v>
      </c>
      <c r="F280">
        <v>6</v>
      </c>
      <c r="G280" t="s">
        <v>33</v>
      </c>
      <c r="H280" t="s">
        <v>34</v>
      </c>
      <c r="I280" t="s">
        <v>39</v>
      </c>
      <c r="J280" t="s">
        <v>47</v>
      </c>
      <c r="K280" t="s">
        <v>76</v>
      </c>
      <c r="L280" t="s">
        <v>29</v>
      </c>
      <c r="M280">
        <v>14</v>
      </c>
      <c r="N280">
        <v>872.1</v>
      </c>
      <c r="O280">
        <v>12209.4</v>
      </c>
      <c r="P280">
        <v>546.55999999999995</v>
      </c>
      <c r="Q280">
        <v>7651.84</v>
      </c>
      <c r="R280">
        <v>4557.5600000000004</v>
      </c>
      <c r="S280">
        <v>1180.96</v>
      </c>
      <c r="T280">
        <v>15</v>
      </c>
      <c r="U280">
        <v>8.0000000000000002E-3</v>
      </c>
      <c r="V280" s="2">
        <f t="shared" si="16"/>
        <v>45444</v>
      </c>
      <c r="W280" t="str">
        <f t="shared" si="17"/>
        <v>2024-06</v>
      </c>
      <c r="X280" t="str">
        <f t="shared" ca="1" si="18"/>
        <v>Out</v>
      </c>
      <c r="Y280" t="str">
        <f t="shared" ca="1" si="19"/>
        <v/>
      </c>
    </row>
    <row r="281" spans="1:25" x14ac:dyDescent="0.2">
      <c r="A281" t="s">
        <v>358</v>
      </c>
      <c r="B281" s="2">
        <v>44836</v>
      </c>
      <c r="C281">
        <v>2022</v>
      </c>
      <c r="D281" t="s">
        <v>50</v>
      </c>
      <c r="E281" t="s">
        <v>86</v>
      </c>
      <c r="F281">
        <v>10</v>
      </c>
      <c r="G281" t="s">
        <v>1580</v>
      </c>
      <c r="H281" t="s">
        <v>71</v>
      </c>
      <c r="I281" t="s">
        <v>26</v>
      </c>
      <c r="J281" t="s">
        <v>47</v>
      </c>
      <c r="K281" t="s">
        <v>62</v>
      </c>
      <c r="L281" t="s">
        <v>29</v>
      </c>
      <c r="M281">
        <v>18</v>
      </c>
      <c r="N281">
        <v>1336</v>
      </c>
      <c r="O281">
        <v>24048</v>
      </c>
      <c r="P281">
        <v>832.86</v>
      </c>
      <c r="Q281">
        <v>14991.48</v>
      </c>
      <c r="R281">
        <v>9056.52</v>
      </c>
      <c r="S281">
        <v>976.46</v>
      </c>
      <c r="T281">
        <v>0</v>
      </c>
      <c r="U281">
        <v>0.03</v>
      </c>
      <c r="V281" s="2">
        <f t="shared" si="16"/>
        <v>44835</v>
      </c>
      <c r="W281" t="str">
        <f t="shared" si="17"/>
        <v>2022-10</v>
      </c>
      <c r="X281" t="str">
        <f t="shared" ca="1" si="18"/>
        <v>Out</v>
      </c>
      <c r="Y281" t="str">
        <f t="shared" ca="1" si="19"/>
        <v/>
      </c>
    </row>
    <row r="282" spans="1:25" x14ac:dyDescent="0.2">
      <c r="A282" t="s">
        <v>359</v>
      </c>
      <c r="B282" s="2">
        <v>44982</v>
      </c>
      <c r="C282">
        <v>2023</v>
      </c>
      <c r="D282" t="s">
        <v>31</v>
      </c>
      <c r="E282" t="s">
        <v>32</v>
      </c>
      <c r="F282">
        <v>2</v>
      </c>
      <c r="G282" t="s">
        <v>1580</v>
      </c>
      <c r="H282" t="s">
        <v>71</v>
      </c>
      <c r="I282" t="s">
        <v>39</v>
      </c>
      <c r="J282" t="s">
        <v>47</v>
      </c>
      <c r="K282" t="s">
        <v>48</v>
      </c>
      <c r="L282" t="s">
        <v>37</v>
      </c>
      <c r="M282">
        <v>19</v>
      </c>
      <c r="N282">
        <v>1019</v>
      </c>
      <c r="O282">
        <v>19361</v>
      </c>
      <c r="P282">
        <v>645.6</v>
      </c>
      <c r="Q282">
        <v>12266.4</v>
      </c>
      <c r="R282">
        <v>7094.6</v>
      </c>
      <c r="S282">
        <v>2309.0300000000002</v>
      </c>
      <c r="T282">
        <v>10</v>
      </c>
      <c r="U282">
        <v>0.06</v>
      </c>
      <c r="V282" s="2">
        <f t="shared" si="16"/>
        <v>44958</v>
      </c>
      <c r="W282" t="str">
        <f t="shared" si="17"/>
        <v>2023-02</v>
      </c>
      <c r="X282" t="str">
        <f t="shared" ca="1" si="18"/>
        <v>Out</v>
      </c>
      <c r="Y282" t="str">
        <f t="shared" ca="1" si="19"/>
        <v>YTD</v>
      </c>
    </row>
    <row r="283" spans="1:25" x14ac:dyDescent="0.2">
      <c r="A283" t="s">
        <v>360</v>
      </c>
      <c r="B283" s="2">
        <v>45408</v>
      </c>
      <c r="C283">
        <v>2024</v>
      </c>
      <c r="D283" t="s">
        <v>44</v>
      </c>
      <c r="E283" t="s">
        <v>79</v>
      </c>
      <c r="F283">
        <v>4</v>
      </c>
      <c r="G283" t="s">
        <v>33</v>
      </c>
      <c r="H283" t="s">
        <v>34</v>
      </c>
      <c r="I283" t="s">
        <v>26</v>
      </c>
      <c r="J283" t="s">
        <v>65</v>
      </c>
      <c r="K283" t="s">
        <v>106</v>
      </c>
      <c r="L283" t="s">
        <v>29</v>
      </c>
      <c r="M283">
        <v>16</v>
      </c>
      <c r="N283">
        <v>177</v>
      </c>
      <c r="O283">
        <v>2832</v>
      </c>
      <c r="P283">
        <v>118.72</v>
      </c>
      <c r="Q283">
        <v>1899.52</v>
      </c>
      <c r="R283">
        <v>932.48</v>
      </c>
      <c r="S283">
        <v>302.88</v>
      </c>
      <c r="T283">
        <v>0</v>
      </c>
      <c r="U283">
        <v>0.06</v>
      </c>
      <c r="V283" s="2">
        <f t="shared" si="16"/>
        <v>45383</v>
      </c>
      <c r="W283" t="str">
        <f t="shared" si="17"/>
        <v>2024-04</v>
      </c>
      <c r="X283" t="str">
        <f t="shared" ca="1" si="18"/>
        <v>Out</v>
      </c>
      <c r="Y283" t="str">
        <f t="shared" ca="1" si="19"/>
        <v>YTD</v>
      </c>
    </row>
    <row r="284" spans="1:25" x14ac:dyDescent="0.2">
      <c r="A284" t="s">
        <v>361</v>
      </c>
      <c r="B284" s="2">
        <v>45476</v>
      </c>
      <c r="C284">
        <v>2024</v>
      </c>
      <c r="D284" t="s">
        <v>22</v>
      </c>
      <c r="E284" t="s">
        <v>119</v>
      </c>
      <c r="F284">
        <v>7</v>
      </c>
      <c r="G284" t="s">
        <v>57</v>
      </c>
      <c r="H284" t="s">
        <v>73</v>
      </c>
      <c r="I284" t="s">
        <v>26</v>
      </c>
      <c r="J284" t="s">
        <v>40</v>
      </c>
      <c r="K284" t="s">
        <v>41</v>
      </c>
      <c r="L284" t="s">
        <v>37</v>
      </c>
      <c r="M284">
        <v>18</v>
      </c>
      <c r="N284">
        <v>1793.7</v>
      </c>
      <c r="O284">
        <v>32286.6</v>
      </c>
      <c r="P284">
        <v>1326.21</v>
      </c>
      <c r="Q284">
        <v>23871.78</v>
      </c>
      <c r="R284">
        <v>8414.82</v>
      </c>
      <c r="S284">
        <v>983.97</v>
      </c>
      <c r="T284">
        <v>0</v>
      </c>
      <c r="U284">
        <v>6.6000000000000003E-2</v>
      </c>
      <c r="V284" s="2">
        <f t="shared" si="16"/>
        <v>45474</v>
      </c>
      <c r="W284" t="str">
        <f t="shared" si="17"/>
        <v>2024-07</v>
      </c>
      <c r="X284" t="str">
        <f t="shared" ca="1" si="18"/>
        <v>Out</v>
      </c>
      <c r="Y284" t="str">
        <f t="shared" ca="1" si="19"/>
        <v/>
      </c>
    </row>
    <row r="285" spans="1:25" x14ac:dyDescent="0.2">
      <c r="A285" t="s">
        <v>362</v>
      </c>
      <c r="B285" s="2">
        <v>45527</v>
      </c>
      <c r="C285">
        <v>2024</v>
      </c>
      <c r="D285" t="s">
        <v>22</v>
      </c>
      <c r="E285" t="s">
        <v>23</v>
      </c>
      <c r="F285">
        <v>8</v>
      </c>
      <c r="G285" t="s">
        <v>33</v>
      </c>
      <c r="H285" t="s">
        <v>34</v>
      </c>
      <c r="I285" t="s">
        <v>68</v>
      </c>
      <c r="J285" t="s">
        <v>47</v>
      </c>
      <c r="K285" t="s">
        <v>62</v>
      </c>
      <c r="L285" t="s">
        <v>42</v>
      </c>
      <c r="M285">
        <v>12</v>
      </c>
      <c r="N285">
        <v>663</v>
      </c>
      <c r="O285">
        <v>7956</v>
      </c>
      <c r="P285">
        <v>420.47</v>
      </c>
      <c r="Q285">
        <v>5045.6400000000003</v>
      </c>
      <c r="R285">
        <v>2910.36</v>
      </c>
      <c r="S285">
        <v>611.74</v>
      </c>
      <c r="T285">
        <v>15</v>
      </c>
      <c r="U285">
        <v>5.0000000000000001E-3</v>
      </c>
      <c r="V285" s="2">
        <f t="shared" si="16"/>
        <v>45505</v>
      </c>
      <c r="W285" t="str">
        <f t="shared" si="17"/>
        <v>2024-08</v>
      </c>
      <c r="X285" t="str">
        <f t="shared" ca="1" si="18"/>
        <v>Out</v>
      </c>
      <c r="Y285" t="str">
        <f t="shared" ca="1" si="19"/>
        <v/>
      </c>
    </row>
    <row r="286" spans="1:25" x14ac:dyDescent="0.2">
      <c r="A286" t="s">
        <v>363</v>
      </c>
      <c r="B286" s="2">
        <v>44920</v>
      </c>
      <c r="C286">
        <v>2022</v>
      </c>
      <c r="D286" t="s">
        <v>50</v>
      </c>
      <c r="E286" t="s">
        <v>51</v>
      </c>
      <c r="F286">
        <v>12</v>
      </c>
      <c r="G286" t="s">
        <v>1581</v>
      </c>
      <c r="H286" t="s">
        <v>97</v>
      </c>
      <c r="I286" t="s">
        <v>68</v>
      </c>
      <c r="J286" t="s">
        <v>27</v>
      </c>
      <c r="K286" t="s">
        <v>110</v>
      </c>
      <c r="L286" t="s">
        <v>29</v>
      </c>
      <c r="M286">
        <v>10</v>
      </c>
      <c r="N286">
        <v>315.89999999999998</v>
      </c>
      <c r="O286">
        <v>3159</v>
      </c>
      <c r="P286">
        <v>200.46</v>
      </c>
      <c r="Q286">
        <v>2004.6</v>
      </c>
      <c r="R286">
        <v>1154.4000000000001</v>
      </c>
      <c r="S286">
        <v>286.39999999999998</v>
      </c>
      <c r="T286">
        <v>5</v>
      </c>
      <c r="U286">
        <v>1.9E-2</v>
      </c>
      <c r="V286" s="2">
        <f t="shared" si="16"/>
        <v>44896</v>
      </c>
      <c r="W286" t="str">
        <f t="shared" si="17"/>
        <v>2022-12</v>
      </c>
      <c r="X286" t="str">
        <f t="shared" ca="1" si="18"/>
        <v>Out</v>
      </c>
      <c r="Y286" t="str">
        <f t="shared" ca="1" si="19"/>
        <v/>
      </c>
    </row>
    <row r="287" spans="1:25" x14ac:dyDescent="0.2">
      <c r="A287" t="s">
        <v>364</v>
      </c>
      <c r="B287" s="2">
        <v>44562</v>
      </c>
      <c r="C287">
        <v>2022</v>
      </c>
      <c r="D287" t="s">
        <v>31</v>
      </c>
      <c r="E287" t="s">
        <v>61</v>
      </c>
      <c r="F287">
        <v>1</v>
      </c>
      <c r="G287" t="s">
        <v>57</v>
      </c>
      <c r="H287" t="s">
        <v>73</v>
      </c>
      <c r="I287" t="s">
        <v>39</v>
      </c>
      <c r="J287" t="s">
        <v>35</v>
      </c>
      <c r="K287" t="s">
        <v>53</v>
      </c>
      <c r="L287" t="s">
        <v>29</v>
      </c>
      <c r="M287">
        <v>13</v>
      </c>
      <c r="N287">
        <v>1310</v>
      </c>
      <c r="O287">
        <v>17030</v>
      </c>
      <c r="P287">
        <v>879.11</v>
      </c>
      <c r="Q287">
        <v>11428.43</v>
      </c>
      <c r="R287">
        <v>5601.57</v>
      </c>
      <c r="S287">
        <v>616.07000000000005</v>
      </c>
      <c r="T287">
        <v>0</v>
      </c>
      <c r="U287">
        <v>4.3999999999999997E-2</v>
      </c>
      <c r="V287" s="2">
        <f t="shared" si="16"/>
        <v>44562</v>
      </c>
      <c r="W287" t="str">
        <f t="shared" si="17"/>
        <v>2022-01</v>
      </c>
      <c r="X287" t="str">
        <f t="shared" ca="1" si="18"/>
        <v>Out</v>
      </c>
      <c r="Y287" t="str">
        <f t="shared" ca="1" si="19"/>
        <v>YTD</v>
      </c>
    </row>
    <row r="288" spans="1:25" x14ac:dyDescent="0.2">
      <c r="A288" t="s">
        <v>365</v>
      </c>
      <c r="B288" s="2">
        <v>45274</v>
      </c>
      <c r="C288">
        <v>2023</v>
      </c>
      <c r="D288" t="s">
        <v>50</v>
      </c>
      <c r="E288" t="s">
        <v>51</v>
      </c>
      <c r="F288">
        <v>12</v>
      </c>
      <c r="G288" t="s">
        <v>1580</v>
      </c>
      <c r="H288" t="s">
        <v>71</v>
      </c>
      <c r="I288" t="s">
        <v>26</v>
      </c>
      <c r="J288" t="s">
        <v>40</v>
      </c>
      <c r="K288" t="s">
        <v>84</v>
      </c>
      <c r="L288" t="s">
        <v>37</v>
      </c>
      <c r="M288">
        <v>13</v>
      </c>
      <c r="N288">
        <v>2790.45</v>
      </c>
      <c r="O288">
        <v>36275.85</v>
      </c>
      <c r="P288">
        <v>1679.49</v>
      </c>
      <c r="Q288">
        <v>21833.37</v>
      </c>
      <c r="R288">
        <v>14442.48</v>
      </c>
      <c r="S288">
        <v>2912.11</v>
      </c>
      <c r="T288">
        <v>15</v>
      </c>
      <c r="U288">
        <v>2.4E-2</v>
      </c>
      <c r="V288" s="2">
        <f t="shared" si="16"/>
        <v>45261</v>
      </c>
      <c r="W288" t="str">
        <f t="shared" si="17"/>
        <v>2023-12</v>
      </c>
      <c r="X288" t="str">
        <f t="shared" ca="1" si="18"/>
        <v>Out</v>
      </c>
      <c r="Y288" t="str">
        <f t="shared" ca="1" si="19"/>
        <v/>
      </c>
    </row>
    <row r="289" spans="1:25" x14ac:dyDescent="0.2">
      <c r="A289" t="s">
        <v>366</v>
      </c>
      <c r="B289" s="2">
        <v>44801</v>
      </c>
      <c r="C289">
        <v>2022</v>
      </c>
      <c r="D289" t="s">
        <v>22</v>
      </c>
      <c r="E289" t="s">
        <v>23</v>
      </c>
      <c r="F289">
        <v>8</v>
      </c>
      <c r="G289" t="s">
        <v>33</v>
      </c>
      <c r="H289" t="s">
        <v>34</v>
      </c>
      <c r="I289" t="s">
        <v>39</v>
      </c>
      <c r="J289" t="s">
        <v>35</v>
      </c>
      <c r="K289" t="s">
        <v>53</v>
      </c>
      <c r="L289" t="s">
        <v>29</v>
      </c>
      <c r="M289">
        <v>16</v>
      </c>
      <c r="N289">
        <v>1189</v>
      </c>
      <c r="O289">
        <v>19024</v>
      </c>
      <c r="P289">
        <v>854.84</v>
      </c>
      <c r="Q289">
        <v>13677.44</v>
      </c>
      <c r="R289">
        <v>5346.56</v>
      </c>
      <c r="S289">
        <v>2046.64</v>
      </c>
      <c r="T289">
        <v>10</v>
      </c>
      <c r="U289">
        <v>8.9999999999999993E-3</v>
      </c>
      <c r="V289" s="2">
        <f t="shared" si="16"/>
        <v>44774</v>
      </c>
      <c r="W289" t="str">
        <f t="shared" si="17"/>
        <v>2022-08</v>
      </c>
      <c r="X289" t="str">
        <f t="shared" ca="1" si="18"/>
        <v>Out</v>
      </c>
      <c r="Y289" t="str">
        <f t="shared" ca="1" si="19"/>
        <v/>
      </c>
    </row>
    <row r="290" spans="1:25" x14ac:dyDescent="0.2">
      <c r="A290" t="s">
        <v>367</v>
      </c>
      <c r="B290" s="2">
        <v>44700</v>
      </c>
      <c r="C290">
        <v>2022</v>
      </c>
      <c r="D290" t="s">
        <v>44</v>
      </c>
      <c r="E290" t="s">
        <v>45</v>
      </c>
      <c r="F290">
        <v>5</v>
      </c>
      <c r="G290" t="s">
        <v>1581</v>
      </c>
      <c r="H290" t="s">
        <v>75</v>
      </c>
      <c r="I290" t="s">
        <v>26</v>
      </c>
      <c r="J290" t="s">
        <v>65</v>
      </c>
      <c r="K290" t="s">
        <v>132</v>
      </c>
      <c r="L290" t="s">
        <v>37</v>
      </c>
      <c r="M290">
        <v>17</v>
      </c>
      <c r="N290">
        <v>97</v>
      </c>
      <c r="O290">
        <v>1649</v>
      </c>
      <c r="P290">
        <v>46.36</v>
      </c>
      <c r="Q290">
        <v>788.12</v>
      </c>
      <c r="R290">
        <v>860.88</v>
      </c>
      <c r="S290">
        <v>149.44999999999999</v>
      </c>
      <c r="T290">
        <v>5</v>
      </c>
      <c r="U290">
        <v>6.0000000000000001E-3</v>
      </c>
      <c r="V290" s="2">
        <f t="shared" si="16"/>
        <v>44682</v>
      </c>
      <c r="W290" t="str">
        <f t="shared" si="17"/>
        <v>2022-05</v>
      </c>
      <c r="X290" t="str">
        <f t="shared" ca="1" si="18"/>
        <v>Out</v>
      </c>
      <c r="Y290" t="str">
        <f t="shared" ca="1" si="19"/>
        <v>YTD</v>
      </c>
    </row>
    <row r="291" spans="1:25" x14ac:dyDescent="0.2">
      <c r="A291" t="s">
        <v>368</v>
      </c>
      <c r="B291" s="2">
        <v>44927</v>
      </c>
      <c r="C291">
        <v>2023</v>
      </c>
      <c r="D291" t="s">
        <v>31</v>
      </c>
      <c r="E291" t="s">
        <v>61</v>
      </c>
      <c r="F291">
        <v>1</v>
      </c>
      <c r="G291" t="s">
        <v>1581</v>
      </c>
      <c r="H291" t="s">
        <v>97</v>
      </c>
      <c r="I291" t="s">
        <v>39</v>
      </c>
      <c r="J291" t="s">
        <v>27</v>
      </c>
      <c r="K291" t="s">
        <v>110</v>
      </c>
      <c r="L291" t="s">
        <v>37</v>
      </c>
      <c r="M291">
        <v>6</v>
      </c>
      <c r="N291">
        <v>710</v>
      </c>
      <c r="O291">
        <v>4260</v>
      </c>
      <c r="P291">
        <v>505.39</v>
      </c>
      <c r="Q291">
        <v>3032.34</v>
      </c>
      <c r="R291">
        <v>1227.6600000000001</v>
      </c>
      <c r="S291">
        <v>207.08</v>
      </c>
      <c r="T291">
        <v>0</v>
      </c>
      <c r="U291">
        <v>6.7000000000000004E-2</v>
      </c>
      <c r="V291" s="2">
        <f t="shared" si="16"/>
        <v>44927</v>
      </c>
      <c r="W291" t="str">
        <f t="shared" si="17"/>
        <v>2023-01</v>
      </c>
      <c r="X291" t="str">
        <f t="shared" ca="1" si="18"/>
        <v>Out</v>
      </c>
      <c r="Y291" t="str">
        <f t="shared" ca="1" si="19"/>
        <v>YTD</v>
      </c>
    </row>
    <row r="292" spans="1:25" x14ac:dyDescent="0.2">
      <c r="A292" t="s">
        <v>369</v>
      </c>
      <c r="B292" s="2">
        <v>45291</v>
      </c>
      <c r="C292">
        <v>2023</v>
      </c>
      <c r="D292" t="s">
        <v>50</v>
      </c>
      <c r="E292" t="s">
        <v>51</v>
      </c>
      <c r="F292">
        <v>12</v>
      </c>
      <c r="G292" t="s">
        <v>57</v>
      </c>
      <c r="H292" t="s">
        <v>73</v>
      </c>
      <c r="I292" t="s">
        <v>68</v>
      </c>
      <c r="J292" t="s">
        <v>47</v>
      </c>
      <c r="K292" t="s">
        <v>76</v>
      </c>
      <c r="L292" t="s">
        <v>29</v>
      </c>
      <c r="M292">
        <v>16</v>
      </c>
      <c r="N292">
        <v>2371.9499999999998</v>
      </c>
      <c r="O292">
        <v>37951.199999999997</v>
      </c>
      <c r="P292">
        <v>1331.52</v>
      </c>
      <c r="Q292">
        <v>21304.32</v>
      </c>
      <c r="R292">
        <v>16646.88</v>
      </c>
      <c r="S292">
        <v>2215.88</v>
      </c>
      <c r="T292">
        <v>15</v>
      </c>
      <c r="U292">
        <v>7.0000000000000007E-2</v>
      </c>
      <c r="V292" s="2">
        <f t="shared" si="16"/>
        <v>45261</v>
      </c>
      <c r="W292" t="str">
        <f t="shared" si="17"/>
        <v>2023-12</v>
      </c>
      <c r="X292" t="str">
        <f t="shared" ca="1" si="18"/>
        <v>Out</v>
      </c>
      <c r="Y292" t="str">
        <f t="shared" ca="1" si="19"/>
        <v/>
      </c>
    </row>
    <row r="293" spans="1:25" x14ac:dyDescent="0.2">
      <c r="A293" t="s">
        <v>370</v>
      </c>
      <c r="B293" s="2">
        <v>45567</v>
      </c>
      <c r="C293">
        <v>2024</v>
      </c>
      <c r="D293" t="s">
        <v>50</v>
      </c>
      <c r="E293" t="s">
        <v>86</v>
      </c>
      <c r="F293">
        <v>10</v>
      </c>
      <c r="G293" t="s">
        <v>57</v>
      </c>
      <c r="H293" t="s">
        <v>58</v>
      </c>
      <c r="I293" t="s">
        <v>39</v>
      </c>
      <c r="J293" t="s">
        <v>35</v>
      </c>
      <c r="K293" t="s">
        <v>69</v>
      </c>
      <c r="L293" t="s">
        <v>29</v>
      </c>
      <c r="M293">
        <v>5</v>
      </c>
      <c r="N293">
        <v>1229</v>
      </c>
      <c r="O293">
        <v>6145</v>
      </c>
      <c r="P293">
        <v>738.31</v>
      </c>
      <c r="Q293">
        <v>3691.55</v>
      </c>
      <c r="R293">
        <v>2453.4499999999998</v>
      </c>
      <c r="S293">
        <v>402.1</v>
      </c>
      <c r="T293">
        <v>0</v>
      </c>
      <c r="U293">
        <v>3.6999999999999998E-2</v>
      </c>
      <c r="V293" s="2">
        <f t="shared" si="16"/>
        <v>45566</v>
      </c>
      <c r="W293" t="str">
        <f t="shared" si="17"/>
        <v>2024-10</v>
      </c>
      <c r="X293" t="str">
        <f t="shared" ca="1" si="18"/>
        <v>Out</v>
      </c>
      <c r="Y293" t="str">
        <f t="shared" ca="1" si="19"/>
        <v/>
      </c>
    </row>
    <row r="294" spans="1:25" x14ac:dyDescent="0.2">
      <c r="A294" t="s">
        <v>371</v>
      </c>
      <c r="B294" s="2">
        <v>44808</v>
      </c>
      <c r="C294">
        <v>2022</v>
      </c>
      <c r="D294" t="s">
        <v>22</v>
      </c>
      <c r="E294" t="s">
        <v>82</v>
      </c>
      <c r="F294">
        <v>9</v>
      </c>
      <c r="G294" t="s">
        <v>33</v>
      </c>
      <c r="H294" t="s">
        <v>34</v>
      </c>
      <c r="I294" t="s">
        <v>39</v>
      </c>
      <c r="J294" t="s">
        <v>47</v>
      </c>
      <c r="K294" t="s">
        <v>48</v>
      </c>
      <c r="L294" t="s">
        <v>29</v>
      </c>
      <c r="M294">
        <v>7</v>
      </c>
      <c r="N294">
        <v>1277</v>
      </c>
      <c r="O294">
        <v>8939</v>
      </c>
      <c r="P294">
        <v>809.41</v>
      </c>
      <c r="Q294">
        <v>5665.87</v>
      </c>
      <c r="R294">
        <v>3273.13</v>
      </c>
      <c r="S294">
        <v>477.1</v>
      </c>
      <c r="T294">
        <v>15</v>
      </c>
      <c r="U294">
        <v>2.1000000000000001E-2</v>
      </c>
      <c r="V294" s="2">
        <f t="shared" si="16"/>
        <v>44805</v>
      </c>
      <c r="W294" t="str">
        <f t="shared" si="17"/>
        <v>2022-09</v>
      </c>
      <c r="X294" t="str">
        <f t="shared" ca="1" si="18"/>
        <v>Out</v>
      </c>
      <c r="Y294" t="str">
        <f t="shared" ca="1" si="19"/>
        <v/>
      </c>
    </row>
    <row r="295" spans="1:25" x14ac:dyDescent="0.2">
      <c r="A295" t="s">
        <v>372</v>
      </c>
      <c r="B295" s="2">
        <v>45113</v>
      </c>
      <c r="C295">
        <v>2023</v>
      </c>
      <c r="D295" t="s">
        <v>22</v>
      </c>
      <c r="E295" t="s">
        <v>119</v>
      </c>
      <c r="F295">
        <v>7</v>
      </c>
      <c r="G295" t="s">
        <v>1581</v>
      </c>
      <c r="H295" t="s">
        <v>97</v>
      </c>
      <c r="I295" t="s">
        <v>39</v>
      </c>
      <c r="J295" t="s">
        <v>27</v>
      </c>
      <c r="K295" t="s">
        <v>88</v>
      </c>
      <c r="L295" t="s">
        <v>37</v>
      </c>
      <c r="M295">
        <v>7</v>
      </c>
      <c r="N295">
        <v>825.3</v>
      </c>
      <c r="O295">
        <v>5777.1</v>
      </c>
      <c r="P295">
        <v>440.62</v>
      </c>
      <c r="Q295">
        <v>3084.34</v>
      </c>
      <c r="R295">
        <v>2692.76</v>
      </c>
      <c r="S295">
        <v>266.83999999999997</v>
      </c>
      <c r="T295">
        <v>0</v>
      </c>
      <c r="U295">
        <v>7.8E-2</v>
      </c>
      <c r="V295" s="2">
        <f t="shared" si="16"/>
        <v>45108</v>
      </c>
      <c r="W295" t="str">
        <f t="shared" si="17"/>
        <v>2023-07</v>
      </c>
      <c r="X295" t="str">
        <f t="shared" ca="1" si="18"/>
        <v>Out</v>
      </c>
      <c r="Y295" t="str">
        <f t="shared" ca="1" si="19"/>
        <v/>
      </c>
    </row>
    <row r="296" spans="1:25" x14ac:dyDescent="0.2">
      <c r="A296" t="s">
        <v>373</v>
      </c>
      <c r="B296" s="2">
        <v>45030</v>
      </c>
      <c r="C296">
        <v>2023</v>
      </c>
      <c r="D296" t="s">
        <v>44</v>
      </c>
      <c r="E296" t="s">
        <v>79</v>
      </c>
      <c r="F296">
        <v>4</v>
      </c>
      <c r="G296" t="s">
        <v>24</v>
      </c>
      <c r="H296" t="s">
        <v>25</v>
      </c>
      <c r="I296" t="s">
        <v>26</v>
      </c>
      <c r="J296" t="s">
        <v>40</v>
      </c>
      <c r="K296" t="s">
        <v>41</v>
      </c>
      <c r="L296" t="s">
        <v>37</v>
      </c>
      <c r="M296">
        <v>7</v>
      </c>
      <c r="N296">
        <v>439</v>
      </c>
      <c r="O296">
        <v>3073</v>
      </c>
      <c r="P296">
        <v>220.81</v>
      </c>
      <c r="Q296">
        <v>1545.67</v>
      </c>
      <c r="R296">
        <v>1527.33</v>
      </c>
      <c r="S296">
        <v>230.36</v>
      </c>
      <c r="T296">
        <v>15</v>
      </c>
      <c r="U296">
        <v>4.2999999999999997E-2</v>
      </c>
      <c r="V296" s="2">
        <f t="shared" si="16"/>
        <v>45017</v>
      </c>
      <c r="W296" t="str">
        <f t="shared" si="17"/>
        <v>2023-04</v>
      </c>
      <c r="X296" t="str">
        <f t="shared" ca="1" si="18"/>
        <v>Out</v>
      </c>
      <c r="Y296" t="str">
        <f t="shared" ca="1" si="19"/>
        <v>YTD</v>
      </c>
    </row>
    <row r="297" spans="1:25" x14ac:dyDescent="0.2">
      <c r="A297" t="s">
        <v>374</v>
      </c>
      <c r="B297" s="2">
        <v>45208</v>
      </c>
      <c r="C297">
        <v>2023</v>
      </c>
      <c r="D297" t="s">
        <v>50</v>
      </c>
      <c r="E297" t="s">
        <v>86</v>
      </c>
      <c r="F297">
        <v>10</v>
      </c>
      <c r="G297" t="s">
        <v>1581</v>
      </c>
      <c r="H297" t="s">
        <v>97</v>
      </c>
      <c r="I297" t="s">
        <v>39</v>
      </c>
      <c r="J297" t="s">
        <v>40</v>
      </c>
      <c r="K297" t="s">
        <v>93</v>
      </c>
      <c r="L297" t="s">
        <v>42</v>
      </c>
      <c r="M297">
        <v>13</v>
      </c>
      <c r="N297">
        <v>1282</v>
      </c>
      <c r="O297">
        <v>16666</v>
      </c>
      <c r="P297">
        <v>889.89</v>
      </c>
      <c r="Q297">
        <v>11568.57</v>
      </c>
      <c r="R297">
        <v>5097.43</v>
      </c>
      <c r="S297">
        <v>1214.76</v>
      </c>
      <c r="T297">
        <v>0</v>
      </c>
      <c r="U297">
        <v>3.5999999999999997E-2</v>
      </c>
      <c r="V297" s="2">
        <f t="shared" si="16"/>
        <v>45200</v>
      </c>
      <c r="W297" t="str">
        <f t="shared" si="17"/>
        <v>2023-10</v>
      </c>
      <c r="X297" t="str">
        <f t="shared" ca="1" si="18"/>
        <v>Out</v>
      </c>
      <c r="Y297" t="str">
        <f t="shared" ca="1" si="19"/>
        <v/>
      </c>
    </row>
    <row r="298" spans="1:25" x14ac:dyDescent="0.2">
      <c r="A298" t="s">
        <v>375</v>
      </c>
      <c r="B298" s="2">
        <v>45247</v>
      </c>
      <c r="C298">
        <v>2023</v>
      </c>
      <c r="D298" t="s">
        <v>50</v>
      </c>
      <c r="E298" t="s">
        <v>64</v>
      </c>
      <c r="F298">
        <v>11</v>
      </c>
      <c r="G298" t="s">
        <v>1580</v>
      </c>
      <c r="H298" t="s">
        <v>71</v>
      </c>
      <c r="I298" t="s">
        <v>39</v>
      </c>
      <c r="J298" t="s">
        <v>40</v>
      </c>
      <c r="K298" t="s">
        <v>93</v>
      </c>
      <c r="L298" t="s">
        <v>37</v>
      </c>
      <c r="M298">
        <v>12</v>
      </c>
      <c r="N298">
        <v>1638.9</v>
      </c>
      <c r="O298">
        <v>19666.8</v>
      </c>
      <c r="P298">
        <v>1021.13</v>
      </c>
      <c r="Q298">
        <v>12253.56</v>
      </c>
      <c r="R298">
        <v>7413.24</v>
      </c>
      <c r="S298">
        <v>1740.27</v>
      </c>
      <c r="T298">
        <v>15</v>
      </c>
      <c r="U298">
        <v>1.4E-2</v>
      </c>
      <c r="V298" s="2">
        <f t="shared" si="16"/>
        <v>45231</v>
      </c>
      <c r="W298" t="str">
        <f t="shared" si="17"/>
        <v>2023-11</v>
      </c>
      <c r="X298" t="str">
        <f t="shared" ca="1" si="18"/>
        <v>Out</v>
      </c>
      <c r="Y298" t="str">
        <f t="shared" ca="1" si="19"/>
        <v/>
      </c>
    </row>
    <row r="299" spans="1:25" x14ac:dyDescent="0.2">
      <c r="A299" t="s">
        <v>376</v>
      </c>
      <c r="B299" s="2">
        <v>45144</v>
      </c>
      <c r="C299">
        <v>2023</v>
      </c>
      <c r="D299" t="s">
        <v>22</v>
      </c>
      <c r="E299" t="s">
        <v>23</v>
      </c>
      <c r="F299">
        <v>8</v>
      </c>
      <c r="G299" t="s">
        <v>1580</v>
      </c>
      <c r="H299" t="s">
        <v>71</v>
      </c>
      <c r="I299" t="s">
        <v>59</v>
      </c>
      <c r="J299" t="s">
        <v>35</v>
      </c>
      <c r="K299" t="s">
        <v>69</v>
      </c>
      <c r="L299" t="s">
        <v>37</v>
      </c>
      <c r="M299">
        <v>20</v>
      </c>
      <c r="N299">
        <v>593</v>
      </c>
      <c r="O299">
        <v>11860</v>
      </c>
      <c r="P299">
        <v>341.89</v>
      </c>
      <c r="Q299">
        <v>6837.8</v>
      </c>
      <c r="R299">
        <v>5022.2</v>
      </c>
      <c r="S299">
        <v>1009.38</v>
      </c>
      <c r="T299">
        <v>10</v>
      </c>
      <c r="U299">
        <v>6.8000000000000005E-2</v>
      </c>
      <c r="V299" s="2">
        <f t="shared" si="16"/>
        <v>45139</v>
      </c>
      <c r="W299" t="str">
        <f t="shared" si="17"/>
        <v>2023-08</v>
      </c>
      <c r="X299" t="str">
        <f t="shared" ca="1" si="18"/>
        <v>Out</v>
      </c>
      <c r="Y299" t="str">
        <f t="shared" ca="1" si="19"/>
        <v/>
      </c>
    </row>
    <row r="300" spans="1:25" x14ac:dyDescent="0.2">
      <c r="A300" t="s">
        <v>377</v>
      </c>
      <c r="B300" s="2">
        <v>44708</v>
      </c>
      <c r="C300">
        <v>2022</v>
      </c>
      <c r="D300" t="s">
        <v>44</v>
      </c>
      <c r="E300" t="s">
        <v>45</v>
      </c>
      <c r="F300">
        <v>5</v>
      </c>
      <c r="G300" t="s">
        <v>24</v>
      </c>
      <c r="H300" t="s">
        <v>46</v>
      </c>
      <c r="I300" t="s">
        <v>39</v>
      </c>
      <c r="J300" t="s">
        <v>27</v>
      </c>
      <c r="K300" t="s">
        <v>88</v>
      </c>
      <c r="L300" t="s">
        <v>37</v>
      </c>
      <c r="M300">
        <v>10</v>
      </c>
      <c r="N300">
        <v>819</v>
      </c>
      <c r="O300">
        <v>8190</v>
      </c>
      <c r="P300">
        <v>560.44000000000005</v>
      </c>
      <c r="Q300">
        <v>5604.4</v>
      </c>
      <c r="R300">
        <v>2585.6</v>
      </c>
      <c r="S300">
        <v>937.67</v>
      </c>
      <c r="T300">
        <v>15</v>
      </c>
      <c r="U300">
        <v>4.2000000000000003E-2</v>
      </c>
      <c r="V300" s="2">
        <f t="shared" si="16"/>
        <v>44682</v>
      </c>
      <c r="W300" t="str">
        <f t="shared" si="17"/>
        <v>2022-05</v>
      </c>
      <c r="X300" t="str">
        <f t="shared" ca="1" si="18"/>
        <v>Out</v>
      </c>
      <c r="Y300" t="str">
        <f t="shared" ca="1" si="19"/>
        <v>YTD</v>
      </c>
    </row>
    <row r="301" spans="1:25" x14ac:dyDescent="0.2">
      <c r="A301" t="s">
        <v>378</v>
      </c>
      <c r="B301" s="2">
        <v>45484</v>
      </c>
      <c r="C301">
        <v>2024</v>
      </c>
      <c r="D301" t="s">
        <v>22</v>
      </c>
      <c r="E301" t="s">
        <v>119</v>
      </c>
      <c r="F301">
        <v>7</v>
      </c>
      <c r="G301" t="s">
        <v>1581</v>
      </c>
      <c r="H301" t="s">
        <v>75</v>
      </c>
      <c r="I301" t="s">
        <v>26</v>
      </c>
      <c r="J301" t="s">
        <v>47</v>
      </c>
      <c r="K301" t="s">
        <v>48</v>
      </c>
      <c r="L301" t="s">
        <v>29</v>
      </c>
      <c r="M301">
        <v>8</v>
      </c>
      <c r="N301">
        <v>913.5</v>
      </c>
      <c r="O301">
        <v>7308</v>
      </c>
      <c r="P301">
        <v>519.89</v>
      </c>
      <c r="Q301">
        <v>4159.12</v>
      </c>
      <c r="R301">
        <v>3148.88</v>
      </c>
      <c r="S301">
        <v>282.08999999999997</v>
      </c>
      <c r="T301">
        <v>10</v>
      </c>
      <c r="U301">
        <v>4.3999999999999997E-2</v>
      </c>
      <c r="V301" s="2">
        <f t="shared" si="16"/>
        <v>45474</v>
      </c>
      <c r="W301" t="str">
        <f t="shared" si="17"/>
        <v>2024-07</v>
      </c>
      <c r="X301" t="str">
        <f t="shared" ca="1" si="18"/>
        <v>Out</v>
      </c>
      <c r="Y301" t="str">
        <f t="shared" ca="1" si="19"/>
        <v/>
      </c>
    </row>
    <row r="302" spans="1:25" x14ac:dyDescent="0.2">
      <c r="A302" t="s">
        <v>379</v>
      </c>
      <c r="B302" s="2">
        <v>44640</v>
      </c>
      <c r="C302">
        <v>2022</v>
      </c>
      <c r="D302" t="s">
        <v>31</v>
      </c>
      <c r="E302" t="s">
        <v>55</v>
      </c>
      <c r="F302">
        <v>3</v>
      </c>
      <c r="G302" t="s">
        <v>1580</v>
      </c>
      <c r="H302" t="s">
        <v>100</v>
      </c>
      <c r="I302" t="s">
        <v>26</v>
      </c>
      <c r="J302" t="s">
        <v>35</v>
      </c>
      <c r="K302" t="s">
        <v>53</v>
      </c>
      <c r="L302" t="s">
        <v>29</v>
      </c>
      <c r="M302">
        <v>4</v>
      </c>
      <c r="N302">
        <v>1497</v>
      </c>
      <c r="O302">
        <v>5988</v>
      </c>
      <c r="P302">
        <v>904.52</v>
      </c>
      <c r="Q302">
        <v>3618.08</v>
      </c>
      <c r="R302">
        <v>2369.92</v>
      </c>
      <c r="S302">
        <v>490.39</v>
      </c>
      <c r="T302">
        <v>15</v>
      </c>
      <c r="U302">
        <v>6.8000000000000005E-2</v>
      </c>
      <c r="V302" s="2">
        <f t="shared" si="16"/>
        <v>44621</v>
      </c>
      <c r="W302" t="str">
        <f t="shared" si="17"/>
        <v>2022-03</v>
      </c>
      <c r="X302" t="str">
        <f t="shared" ca="1" si="18"/>
        <v>Out</v>
      </c>
      <c r="Y302" t="str">
        <f t="shared" ca="1" si="19"/>
        <v>YTD</v>
      </c>
    </row>
    <row r="303" spans="1:25" x14ac:dyDescent="0.2">
      <c r="A303" t="s">
        <v>380</v>
      </c>
      <c r="B303" s="2">
        <v>45450</v>
      </c>
      <c r="C303">
        <v>2024</v>
      </c>
      <c r="D303" t="s">
        <v>44</v>
      </c>
      <c r="E303" t="s">
        <v>112</v>
      </c>
      <c r="F303">
        <v>6</v>
      </c>
      <c r="G303" t="s">
        <v>1581</v>
      </c>
      <c r="H303" t="s">
        <v>75</v>
      </c>
      <c r="I303" t="s">
        <v>68</v>
      </c>
      <c r="J303" t="s">
        <v>47</v>
      </c>
      <c r="K303" t="s">
        <v>48</v>
      </c>
      <c r="L303" t="s">
        <v>37</v>
      </c>
      <c r="M303">
        <v>5</v>
      </c>
      <c r="N303">
        <v>626.4</v>
      </c>
      <c r="O303">
        <v>3132</v>
      </c>
      <c r="P303">
        <v>427.01</v>
      </c>
      <c r="Q303">
        <v>2135.0500000000002</v>
      </c>
      <c r="R303">
        <v>996.95</v>
      </c>
      <c r="S303">
        <v>262.3</v>
      </c>
      <c r="T303">
        <v>15</v>
      </c>
      <c r="U303">
        <v>2.1999999999999999E-2</v>
      </c>
      <c r="V303" s="2">
        <f t="shared" si="16"/>
        <v>45444</v>
      </c>
      <c r="W303" t="str">
        <f t="shared" si="17"/>
        <v>2024-06</v>
      </c>
      <c r="X303" t="str">
        <f t="shared" ca="1" si="18"/>
        <v>Out</v>
      </c>
      <c r="Y303" t="str">
        <f t="shared" ca="1" si="19"/>
        <v/>
      </c>
    </row>
    <row r="304" spans="1:25" x14ac:dyDescent="0.2">
      <c r="A304" t="s">
        <v>381</v>
      </c>
      <c r="B304" s="2">
        <v>44934</v>
      </c>
      <c r="C304">
        <v>2023</v>
      </c>
      <c r="D304" t="s">
        <v>31</v>
      </c>
      <c r="E304" t="s">
        <v>61</v>
      </c>
      <c r="F304">
        <v>1</v>
      </c>
      <c r="G304" t="s">
        <v>1581</v>
      </c>
      <c r="H304" t="s">
        <v>75</v>
      </c>
      <c r="I304" t="s">
        <v>68</v>
      </c>
      <c r="J304" t="s">
        <v>40</v>
      </c>
      <c r="K304" t="s">
        <v>84</v>
      </c>
      <c r="L304" t="s">
        <v>42</v>
      </c>
      <c r="M304">
        <v>2</v>
      </c>
      <c r="N304">
        <v>822</v>
      </c>
      <c r="O304">
        <v>1644</v>
      </c>
      <c r="P304">
        <v>613.6</v>
      </c>
      <c r="Q304">
        <v>1227.2</v>
      </c>
      <c r="R304">
        <v>416.8</v>
      </c>
      <c r="S304">
        <v>169.7</v>
      </c>
      <c r="T304">
        <v>0</v>
      </c>
      <c r="U304">
        <v>8.0000000000000002E-3</v>
      </c>
      <c r="V304" s="2">
        <f t="shared" si="16"/>
        <v>44927</v>
      </c>
      <c r="W304" t="str">
        <f t="shared" si="17"/>
        <v>2023-01</v>
      </c>
      <c r="X304" t="str">
        <f t="shared" ca="1" si="18"/>
        <v>Out</v>
      </c>
      <c r="Y304" t="str">
        <f t="shared" ca="1" si="19"/>
        <v>YTD</v>
      </c>
    </row>
    <row r="305" spans="1:25" x14ac:dyDescent="0.2">
      <c r="A305" t="s">
        <v>382</v>
      </c>
      <c r="B305" s="2">
        <v>45498</v>
      </c>
      <c r="C305">
        <v>2024</v>
      </c>
      <c r="D305" t="s">
        <v>22</v>
      </c>
      <c r="E305" t="s">
        <v>119</v>
      </c>
      <c r="F305">
        <v>7</v>
      </c>
      <c r="G305" t="s">
        <v>1580</v>
      </c>
      <c r="H305" t="s">
        <v>71</v>
      </c>
      <c r="I305" t="s">
        <v>59</v>
      </c>
      <c r="J305" t="s">
        <v>27</v>
      </c>
      <c r="K305" t="s">
        <v>28</v>
      </c>
      <c r="L305" t="s">
        <v>42</v>
      </c>
      <c r="M305">
        <v>11</v>
      </c>
      <c r="N305">
        <v>987.3</v>
      </c>
      <c r="O305">
        <v>10860.3</v>
      </c>
      <c r="P305">
        <v>643.29</v>
      </c>
      <c r="Q305">
        <v>7076.19</v>
      </c>
      <c r="R305">
        <v>3784.11</v>
      </c>
      <c r="S305">
        <v>394.57</v>
      </c>
      <c r="T305">
        <v>15</v>
      </c>
      <c r="U305">
        <v>5.2999999999999999E-2</v>
      </c>
      <c r="V305" s="2">
        <f t="shared" si="16"/>
        <v>45474</v>
      </c>
      <c r="W305" t="str">
        <f t="shared" si="17"/>
        <v>2024-07</v>
      </c>
      <c r="X305" t="str">
        <f t="shared" ca="1" si="18"/>
        <v>Out</v>
      </c>
      <c r="Y305" t="str">
        <f t="shared" ca="1" si="19"/>
        <v/>
      </c>
    </row>
    <row r="306" spans="1:25" x14ac:dyDescent="0.2">
      <c r="A306" t="s">
        <v>383</v>
      </c>
      <c r="B306" s="2">
        <v>45170</v>
      </c>
      <c r="C306">
        <v>2023</v>
      </c>
      <c r="D306" t="s">
        <v>22</v>
      </c>
      <c r="E306" t="s">
        <v>82</v>
      </c>
      <c r="F306">
        <v>9</v>
      </c>
      <c r="G306" t="s">
        <v>1581</v>
      </c>
      <c r="H306" t="s">
        <v>97</v>
      </c>
      <c r="I306" t="s">
        <v>59</v>
      </c>
      <c r="J306" t="s">
        <v>47</v>
      </c>
      <c r="K306" t="s">
        <v>62</v>
      </c>
      <c r="L306" t="s">
        <v>37</v>
      </c>
      <c r="M306">
        <v>20</v>
      </c>
      <c r="N306">
        <v>671</v>
      </c>
      <c r="O306">
        <v>13420</v>
      </c>
      <c r="P306">
        <v>417.51</v>
      </c>
      <c r="Q306">
        <v>8350.2000000000007</v>
      </c>
      <c r="R306">
        <v>5069.8</v>
      </c>
      <c r="S306">
        <v>774.03</v>
      </c>
      <c r="T306">
        <v>15</v>
      </c>
      <c r="U306">
        <v>3.4000000000000002E-2</v>
      </c>
      <c r="V306" s="2">
        <f t="shared" si="16"/>
        <v>45170</v>
      </c>
      <c r="W306" t="str">
        <f t="shared" si="17"/>
        <v>2023-09</v>
      </c>
      <c r="X306" t="str">
        <f t="shared" ca="1" si="18"/>
        <v>Out</v>
      </c>
      <c r="Y306" t="str">
        <f t="shared" ca="1" si="19"/>
        <v/>
      </c>
    </row>
    <row r="307" spans="1:25" x14ac:dyDescent="0.2">
      <c r="A307" t="s">
        <v>384</v>
      </c>
      <c r="B307" s="2">
        <v>44639</v>
      </c>
      <c r="C307">
        <v>2022</v>
      </c>
      <c r="D307" t="s">
        <v>31</v>
      </c>
      <c r="E307" t="s">
        <v>55</v>
      </c>
      <c r="F307">
        <v>3</v>
      </c>
      <c r="G307" t="s">
        <v>57</v>
      </c>
      <c r="H307" t="s">
        <v>73</v>
      </c>
      <c r="I307" t="s">
        <v>68</v>
      </c>
      <c r="J307" t="s">
        <v>47</v>
      </c>
      <c r="K307" t="s">
        <v>48</v>
      </c>
      <c r="L307" t="s">
        <v>29</v>
      </c>
      <c r="M307">
        <v>1</v>
      </c>
      <c r="N307">
        <v>1191</v>
      </c>
      <c r="O307">
        <v>1191</v>
      </c>
      <c r="P307">
        <v>870.86</v>
      </c>
      <c r="Q307">
        <v>870.86</v>
      </c>
      <c r="R307">
        <v>320.14</v>
      </c>
      <c r="S307">
        <v>111.09</v>
      </c>
      <c r="T307">
        <v>5</v>
      </c>
      <c r="U307">
        <v>6.9000000000000006E-2</v>
      </c>
      <c r="V307" s="2">
        <f t="shared" si="16"/>
        <v>44621</v>
      </c>
      <c r="W307" t="str">
        <f t="shared" si="17"/>
        <v>2022-03</v>
      </c>
      <c r="X307" t="str">
        <f t="shared" ca="1" si="18"/>
        <v>Out</v>
      </c>
      <c r="Y307" t="str">
        <f t="shared" ca="1" si="19"/>
        <v>YTD</v>
      </c>
    </row>
    <row r="308" spans="1:25" x14ac:dyDescent="0.2">
      <c r="A308" t="s">
        <v>385</v>
      </c>
      <c r="B308" s="2">
        <v>45351</v>
      </c>
      <c r="C308">
        <v>2024</v>
      </c>
      <c r="D308" t="s">
        <v>31</v>
      </c>
      <c r="E308" t="s">
        <v>32</v>
      </c>
      <c r="F308">
        <v>2</v>
      </c>
      <c r="G308" t="s">
        <v>24</v>
      </c>
      <c r="H308" t="s">
        <v>46</v>
      </c>
      <c r="I308" t="s">
        <v>68</v>
      </c>
      <c r="J308" t="s">
        <v>27</v>
      </c>
      <c r="K308" t="s">
        <v>110</v>
      </c>
      <c r="L308" t="s">
        <v>37</v>
      </c>
      <c r="M308">
        <v>7</v>
      </c>
      <c r="N308">
        <v>613</v>
      </c>
      <c r="O308">
        <v>4291</v>
      </c>
      <c r="P308">
        <v>443.65</v>
      </c>
      <c r="Q308">
        <v>3105.55</v>
      </c>
      <c r="R308">
        <v>1185.45</v>
      </c>
      <c r="S308">
        <v>255.15</v>
      </c>
      <c r="T308">
        <v>5</v>
      </c>
      <c r="U308">
        <v>4.0000000000000001E-3</v>
      </c>
      <c r="V308" s="2">
        <f t="shared" si="16"/>
        <v>45323</v>
      </c>
      <c r="W308" t="str">
        <f t="shared" si="17"/>
        <v>2024-02</v>
      </c>
      <c r="X308" t="str">
        <f t="shared" ca="1" si="18"/>
        <v>Out</v>
      </c>
      <c r="Y308" t="str">
        <f t="shared" ca="1" si="19"/>
        <v>YTD</v>
      </c>
    </row>
    <row r="309" spans="1:25" x14ac:dyDescent="0.2">
      <c r="A309" t="s">
        <v>386</v>
      </c>
      <c r="B309" s="2">
        <v>44926</v>
      </c>
      <c r="C309">
        <v>2022</v>
      </c>
      <c r="D309" t="s">
        <v>50</v>
      </c>
      <c r="E309" t="s">
        <v>51</v>
      </c>
      <c r="F309">
        <v>12</v>
      </c>
      <c r="G309" t="s">
        <v>57</v>
      </c>
      <c r="H309" t="s">
        <v>58</v>
      </c>
      <c r="I309" t="s">
        <v>68</v>
      </c>
      <c r="J309" t="s">
        <v>27</v>
      </c>
      <c r="K309" t="s">
        <v>88</v>
      </c>
      <c r="L309" t="s">
        <v>42</v>
      </c>
      <c r="M309">
        <v>12</v>
      </c>
      <c r="N309">
        <v>1343.25</v>
      </c>
      <c r="O309">
        <v>16119</v>
      </c>
      <c r="P309">
        <v>695.08</v>
      </c>
      <c r="Q309">
        <v>8340.9599999999991</v>
      </c>
      <c r="R309">
        <v>7778.04</v>
      </c>
      <c r="S309">
        <v>1148.46</v>
      </c>
      <c r="T309">
        <v>0</v>
      </c>
      <c r="U309">
        <v>8.0000000000000002E-3</v>
      </c>
      <c r="V309" s="2">
        <f t="shared" si="16"/>
        <v>44896</v>
      </c>
      <c r="W309" t="str">
        <f t="shared" si="17"/>
        <v>2022-12</v>
      </c>
      <c r="X309" t="str">
        <f t="shared" ca="1" si="18"/>
        <v>Out</v>
      </c>
      <c r="Y309" t="str">
        <f t="shared" ca="1" si="19"/>
        <v/>
      </c>
    </row>
    <row r="310" spans="1:25" x14ac:dyDescent="0.2">
      <c r="A310" t="s">
        <v>387</v>
      </c>
      <c r="B310" s="2">
        <v>44610</v>
      </c>
      <c r="C310">
        <v>2022</v>
      </c>
      <c r="D310" t="s">
        <v>31</v>
      </c>
      <c r="E310" t="s">
        <v>32</v>
      </c>
      <c r="F310">
        <v>2</v>
      </c>
      <c r="G310" t="s">
        <v>33</v>
      </c>
      <c r="H310" t="s">
        <v>52</v>
      </c>
      <c r="I310" t="s">
        <v>39</v>
      </c>
      <c r="J310" t="s">
        <v>65</v>
      </c>
      <c r="K310" t="s">
        <v>66</v>
      </c>
      <c r="L310" t="s">
        <v>42</v>
      </c>
      <c r="M310">
        <v>15</v>
      </c>
      <c r="N310">
        <v>93</v>
      </c>
      <c r="O310">
        <v>1395</v>
      </c>
      <c r="P310">
        <v>61.36</v>
      </c>
      <c r="Q310">
        <v>920.4</v>
      </c>
      <c r="R310">
        <v>474.6</v>
      </c>
      <c r="S310">
        <v>57.48</v>
      </c>
      <c r="T310">
        <v>15</v>
      </c>
      <c r="U310">
        <v>3.3000000000000002E-2</v>
      </c>
      <c r="V310" s="2">
        <f t="shared" si="16"/>
        <v>44593</v>
      </c>
      <c r="W310" t="str">
        <f t="shared" si="17"/>
        <v>2022-02</v>
      </c>
      <c r="X310" t="str">
        <f t="shared" ca="1" si="18"/>
        <v>Out</v>
      </c>
      <c r="Y310" t="str">
        <f t="shared" ca="1" si="19"/>
        <v>YTD</v>
      </c>
    </row>
    <row r="311" spans="1:25" x14ac:dyDescent="0.2">
      <c r="A311" t="s">
        <v>388</v>
      </c>
      <c r="B311" s="2">
        <v>45333</v>
      </c>
      <c r="C311">
        <v>2024</v>
      </c>
      <c r="D311" t="s">
        <v>31</v>
      </c>
      <c r="E311" t="s">
        <v>32</v>
      </c>
      <c r="F311">
        <v>2</v>
      </c>
      <c r="G311" t="s">
        <v>1581</v>
      </c>
      <c r="H311" t="s">
        <v>75</v>
      </c>
      <c r="I311" t="s">
        <v>68</v>
      </c>
      <c r="J311" t="s">
        <v>27</v>
      </c>
      <c r="K311" t="s">
        <v>88</v>
      </c>
      <c r="L311" t="s">
        <v>42</v>
      </c>
      <c r="M311">
        <v>11</v>
      </c>
      <c r="N311">
        <v>467</v>
      </c>
      <c r="O311">
        <v>5137</v>
      </c>
      <c r="P311">
        <v>307.18</v>
      </c>
      <c r="Q311">
        <v>3378.98</v>
      </c>
      <c r="R311">
        <v>1758.02</v>
      </c>
      <c r="S311">
        <v>246.43</v>
      </c>
      <c r="T311">
        <v>0</v>
      </c>
      <c r="U311">
        <v>7.0000000000000001E-3</v>
      </c>
      <c r="V311" s="2">
        <f t="shared" si="16"/>
        <v>45323</v>
      </c>
      <c r="W311" t="str">
        <f t="shared" si="17"/>
        <v>2024-02</v>
      </c>
      <c r="X311" t="str">
        <f t="shared" ca="1" si="18"/>
        <v>Out</v>
      </c>
      <c r="Y311" t="str">
        <f t="shared" ca="1" si="19"/>
        <v>YTD</v>
      </c>
    </row>
    <row r="312" spans="1:25" x14ac:dyDescent="0.2">
      <c r="A312" t="s">
        <v>389</v>
      </c>
      <c r="B312" s="2">
        <v>45542</v>
      </c>
      <c r="C312">
        <v>2024</v>
      </c>
      <c r="D312" t="s">
        <v>22</v>
      </c>
      <c r="E312" t="s">
        <v>82</v>
      </c>
      <c r="F312">
        <v>9</v>
      </c>
      <c r="G312" t="s">
        <v>1580</v>
      </c>
      <c r="H312" t="s">
        <v>100</v>
      </c>
      <c r="I312" t="s">
        <v>68</v>
      </c>
      <c r="J312" t="s">
        <v>35</v>
      </c>
      <c r="K312" t="s">
        <v>36</v>
      </c>
      <c r="L312" t="s">
        <v>37</v>
      </c>
      <c r="M312">
        <v>5</v>
      </c>
      <c r="N312">
        <v>674</v>
      </c>
      <c r="O312">
        <v>3370</v>
      </c>
      <c r="P312">
        <v>499.51</v>
      </c>
      <c r="Q312">
        <v>2497.5500000000002</v>
      </c>
      <c r="R312">
        <v>872.45</v>
      </c>
      <c r="S312">
        <v>146.69</v>
      </c>
      <c r="T312">
        <v>15</v>
      </c>
      <c r="U312">
        <v>5.2999999999999999E-2</v>
      </c>
      <c r="V312" s="2">
        <f t="shared" si="16"/>
        <v>45536</v>
      </c>
      <c r="W312" t="str">
        <f t="shared" si="17"/>
        <v>2024-09</v>
      </c>
      <c r="X312" t="str">
        <f t="shared" ca="1" si="18"/>
        <v>Out</v>
      </c>
      <c r="Y312" t="str">
        <f t="shared" ca="1" si="19"/>
        <v/>
      </c>
    </row>
    <row r="313" spans="1:25" x14ac:dyDescent="0.2">
      <c r="A313" t="s">
        <v>390</v>
      </c>
      <c r="B313" s="2">
        <v>45174</v>
      </c>
      <c r="C313">
        <v>2023</v>
      </c>
      <c r="D313" t="s">
        <v>22</v>
      </c>
      <c r="E313" t="s">
        <v>82</v>
      </c>
      <c r="F313">
        <v>9</v>
      </c>
      <c r="G313" t="s">
        <v>1581</v>
      </c>
      <c r="H313" t="s">
        <v>97</v>
      </c>
      <c r="I313" t="s">
        <v>39</v>
      </c>
      <c r="J313" t="s">
        <v>40</v>
      </c>
      <c r="K313" t="s">
        <v>41</v>
      </c>
      <c r="L313" t="s">
        <v>29</v>
      </c>
      <c r="M313">
        <v>20</v>
      </c>
      <c r="N313">
        <v>688</v>
      </c>
      <c r="O313">
        <v>13760</v>
      </c>
      <c r="P313">
        <v>353.71</v>
      </c>
      <c r="Q313">
        <v>7074.2</v>
      </c>
      <c r="R313">
        <v>6685.8</v>
      </c>
      <c r="S313">
        <v>1565.4</v>
      </c>
      <c r="T313">
        <v>0</v>
      </c>
      <c r="U313">
        <v>4.9000000000000002E-2</v>
      </c>
      <c r="V313" s="2">
        <f t="shared" si="16"/>
        <v>45170</v>
      </c>
      <c r="W313" t="str">
        <f t="shared" si="17"/>
        <v>2023-09</v>
      </c>
      <c r="X313" t="str">
        <f t="shared" ca="1" si="18"/>
        <v>Out</v>
      </c>
      <c r="Y313" t="str">
        <f t="shared" ca="1" si="19"/>
        <v/>
      </c>
    </row>
    <row r="314" spans="1:25" x14ac:dyDescent="0.2">
      <c r="A314" t="s">
        <v>391</v>
      </c>
      <c r="B314" s="2">
        <v>44612</v>
      </c>
      <c r="C314">
        <v>2022</v>
      </c>
      <c r="D314" t="s">
        <v>31</v>
      </c>
      <c r="E314" t="s">
        <v>32</v>
      </c>
      <c r="F314">
        <v>2</v>
      </c>
      <c r="G314" t="s">
        <v>24</v>
      </c>
      <c r="H314" t="s">
        <v>46</v>
      </c>
      <c r="I314" t="s">
        <v>26</v>
      </c>
      <c r="J314" t="s">
        <v>27</v>
      </c>
      <c r="K314" t="s">
        <v>28</v>
      </c>
      <c r="L314" t="s">
        <v>29</v>
      </c>
      <c r="M314">
        <v>17</v>
      </c>
      <c r="N314">
        <v>462</v>
      </c>
      <c r="O314">
        <v>7854</v>
      </c>
      <c r="P314">
        <v>266</v>
      </c>
      <c r="Q314">
        <v>4522</v>
      </c>
      <c r="R314">
        <v>3332</v>
      </c>
      <c r="S314">
        <v>280.99</v>
      </c>
      <c r="T314">
        <v>10</v>
      </c>
      <c r="U314">
        <v>3.5000000000000003E-2</v>
      </c>
      <c r="V314" s="2">
        <f t="shared" si="16"/>
        <v>44593</v>
      </c>
      <c r="W314" t="str">
        <f t="shared" si="17"/>
        <v>2022-02</v>
      </c>
      <c r="X314" t="str">
        <f t="shared" ca="1" si="18"/>
        <v>Out</v>
      </c>
      <c r="Y314" t="str">
        <f t="shared" ca="1" si="19"/>
        <v>YTD</v>
      </c>
    </row>
    <row r="315" spans="1:25" x14ac:dyDescent="0.2">
      <c r="A315" t="s">
        <v>392</v>
      </c>
      <c r="B315" s="2">
        <v>45108</v>
      </c>
      <c r="C315">
        <v>2023</v>
      </c>
      <c r="D315" t="s">
        <v>22</v>
      </c>
      <c r="E315" t="s">
        <v>119</v>
      </c>
      <c r="F315">
        <v>7</v>
      </c>
      <c r="G315" t="s">
        <v>1581</v>
      </c>
      <c r="H315" t="s">
        <v>75</v>
      </c>
      <c r="I315" t="s">
        <v>68</v>
      </c>
      <c r="J315" t="s">
        <v>65</v>
      </c>
      <c r="K315" t="s">
        <v>132</v>
      </c>
      <c r="L315" t="s">
        <v>37</v>
      </c>
      <c r="M315">
        <v>12</v>
      </c>
      <c r="N315">
        <v>116.1</v>
      </c>
      <c r="O315">
        <v>1393.2</v>
      </c>
      <c r="P315">
        <v>63.03</v>
      </c>
      <c r="Q315">
        <v>756.36</v>
      </c>
      <c r="R315">
        <v>636.84</v>
      </c>
      <c r="S315">
        <v>141.6</v>
      </c>
      <c r="T315">
        <v>0</v>
      </c>
      <c r="U315">
        <v>6.3E-2</v>
      </c>
      <c r="V315" s="2">
        <f t="shared" si="16"/>
        <v>45108</v>
      </c>
      <c r="W315" t="str">
        <f t="shared" si="17"/>
        <v>2023-07</v>
      </c>
      <c r="X315" t="str">
        <f t="shared" ca="1" si="18"/>
        <v>Out</v>
      </c>
      <c r="Y315" t="str">
        <f t="shared" ca="1" si="19"/>
        <v/>
      </c>
    </row>
    <row r="316" spans="1:25" x14ac:dyDescent="0.2">
      <c r="A316" t="s">
        <v>393</v>
      </c>
      <c r="B316" s="2">
        <v>44935</v>
      </c>
      <c r="C316">
        <v>2023</v>
      </c>
      <c r="D316" t="s">
        <v>31</v>
      </c>
      <c r="E316" t="s">
        <v>61</v>
      </c>
      <c r="F316">
        <v>1</v>
      </c>
      <c r="G316" t="s">
        <v>1580</v>
      </c>
      <c r="H316" t="s">
        <v>71</v>
      </c>
      <c r="I316" t="s">
        <v>59</v>
      </c>
      <c r="J316" t="s">
        <v>27</v>
      </c>
      <c r="K316" t="s">
        <v>110</v>
      </c>
      <c r="L316" t="s">
        <v>37</v>
      </c>
      <c r="M316">
        <v>17</v>
      </c>
      <c r="N316">
        <v>1171</v>
      </c>
      <c r="O316">
        <v>19907</v>
      </c>
      <c r="P316">
        <v>804.02</v>
      </c>
      <c r="Q316">
        <v>13668.34</v>
      </c>
      <c r="R316">
        <v>6238.66</v>
      </c>
      <c r="S316">
        <v>979.78</v>
      </c>
      <c r="T316">
        <v>0</v>
      </c>
      <c r="U316">
        <v>5.5E-2</v>
      </c>
      <c r="V316" s="2">
        <f t="shared" si="16"/>
        <v>44927</v>
      </c>
      <c r="W316" t="str">
        <f t="shared" si="17"/>
        <v>2023-01</v>
      </c>
      <c r="X316" t="str">
        <f t="shared" ca="1" si="18"/>
        <v>Out</v>
      </c>
      <c r="Y316" t="str">
        <f t="shared" ca="1" si="19"/>
        <v>YTD</v>
      </c>
    </row>
    <row r="317" spans="1:25" x14ac:dyDescent="0.2">
      <c r="A317" t="s">
        <v>394</v>
      </c>
      <c r="B317" s="2">
        <v>45601</v>
      </c>
      <c r="C317">
        <v>2024</v>
      </c>
      <c r="D317" t="s">
        <v>50</v>
      </c>
      <c r="E317" t="s">
        <v>64</v>
      </c>
      <c r="F317">
        <v>11</v>
      </c>
      <c r="G317" t="s">
        <v>57</v>
      </c>
      <c r="H317" t="s">
        <v>80</v>
      </c>
      <c r="I317" t="s">
        <v>59</v>
      </c>
      <c r="J317" t="s">
        <v>35</v>
      </c>
      <c r="K317" t="s">
        <v>36</v>
      </c>
      <c r="L317" t="s">
        <v>42</v>
      </c>
      <c r="M317">
        <v>9</v>
      </c>
      <c r="N317">
        <v>1339.2</v>
      </c>
      <c r="O317">
        <v>12052.8</v>
      </c>
      <c r="P317">
        <v>644.19000000000005</v>
      </c>
      <c r="Q317">
        <v>5797.71</v>
      </c>
      <c r="R317">
        <v>6255.09</v>
      </c>
      <c r="S317">
        <v>834.14</v>
      </c>
      <c r="T317">
        <v>15</v>
      </c>
      <c r="U317">
        <v>6.0999999999999999E-2</v>
      </c>
      <c r="V317" s="2">
        <f t="shared" si="16"/>
        <v>45597</v>
      </c>
      <c r="W317" t="str">
        <f t="shared" si="17"/>
        <v>2024-11</v>
      </c>
      <c r="X317" t="str">
        <f t="shared" ca="1" si="18"/>
        <v>Out</v>
      </c>
      <c r="Y317" t="str">
        <f t="shared" ca="1" si="19"/>
        <v/>
      </c>
    </row>
    <row r="318" spans="1:25" x14ac:dyDescent="0.2">
      <c r="A318" t="s">
        <v>395</v>
      </c>
      <c r="B318" s="2">
        <v>45083</v>
      </c>
      <c r="C318">
        <v>2023</v>
      </c>
      <c r="D318" t="s">
        <v>44</v>
      </c>
      <c r="E318" t="s">
        <v>112</v>
      </c>
      <c r="F318">
        <v>6</v>
      </c>
      <c r="G318" t="s">
        <v>24</v>
      </c>
      <c r="H318" t="s">
        <v>46</v>
      </c>
      <c r="I318" t="s">
        <v>59</v>
      </c>
      <c r="J318" t="s">
        <v>47</v>
      </c>
      <c r="K318" t="s">
        <v>62</v>
      </c>
      <c r="L318" t="s">
        <v>29</v>
      </c>
      <c r="M318">
        <v>15</v>
      </c>
      <c r="N318">
        <v>1613.7</v>
      </c>
      <c r="O318">
        <v>24205.5</v>
      </c>
      <c r="P318">
        <v>730.5</v>
      </c>
      <c r="Q318">
        <v>10957.5</v>
      </c>
      <c r="R318">
        <v>13248</v>
      </c>
      <c r="S318">
        <v>2289.46</v>
      </c>
      <c r="T318">
        <v>10</v>
      </c>
      <c r="U318">
        <v>6.5000000000000002E-2</v>
      </c>
      <c r="V318" s="2">
        <f t="shared" si="16"/>
        <v>45078</v>
      </c>
      <c r="W318" t="str">
        <f t="shared" si="17"/>
        <v>2023-06</v>
      </c>
      <c r="X318" t="str">
        <f t="shared" ca="1" si="18"/>
        <v>Out</v>
      </c>
      <c r="Y318" t="str">
        <f t="shared" ca="1" si="19"/>
        <v/>
      </c>
    </row>
    <row r="319" spans="1:25" x14ac:dyDescent="0.2">
      <c r="A319" t="s">
        <v>396</v>
      </c>
      <c r="B319" s="2">
        <v>45150</v>
      </c>
      <c r="C319">
        <v>2023</v>
      </c>
      <c r="D319" t="s">
        <v>22</v>
      </c>
      <c r="E319" t="s">
        <v>23</v>
      </c>
      <c r="F319">
        <v>8</v>
      </c>
      <c r="G319" t="s">
        <v>24</v>
      </c>
      <c r="H319" t="s">
        <v>46</v>
      </c>
      <c r="I319" t="s">
        <v>59</v>
      </c>
      <c r="J319" t="s">
        <v>47</v>
      </c>
      <c r="K319" t="s">
        <v>76</v>
      </c>
      <c r="L319" t="s">
        <v>29</v>
      </c>
      <c r="M319">
        <v>18</v>
      </c>
      <c r="N319">
        <v>1373</v>
      </c>
      <c r="O319">
        <v>24714</v>
      </c>
      <c r="P319">
        <v>620.76</v>
      </c>
      <c r="Q319">
        <v>11173.68</v>
      </c>
      <c r="R319">
        <v>13540.32</v>
      </c>
      <c r="S319">
        <v>1331.03</v>
      </c>
      <c r="T319">
        <v>0</v>
      </c>
      <c r="U319">
        <v>7.0000000000000001E-3</v>
      </c>
      <c r="V319" s="2">
        <f t="shared" si="16"/>
        <v>45139</v>
      </c>
      <c r="W319" t="str">
        <f t="shared" si="17"/>
        <v>2023-08</v>
      </c>
      <c r="X319" t="str">
        <f t="shared" ca="1" si="18"/>
        <v>Out</v>
      </c>
      <c r="Y319" t="str">
        <f t="shared" ca="1" si="19"/>
        <v/>
      </c>
    </row>
    <row r="320" spans="1:25" x14ac:dyDescent="0.2">
      <c r="A320" t="s">
        <v>397</v>
      </c>
      <c r="B320" s="2">
        <v>45220</v>
      </c>
      <c r="C320">
        <v>2023</v>
      </c>
      <c r="D320" t="s">
        <v>50</v>
      </c>
      <c r="E320" t="s">
        <v>86</v>
      </c>
      <c r="F320">
        <v>10</v>
      </c>
      <c r="G320" t="s">
        <v>57</v>
      </c>
      <c r="H320" t="s">
        <v>73</v>
      </c>
      <c r="I320" t="s">
        <v>39</v>
      </c>
      <c r="J320" t="s">
        <v>27</v>
      </c>
      <c r="K320" t="s">
        <v>88</v>
      </c>
      <c r="L320" t="s">
        <v>42</v>
      </c>
      <c r="M320">
        <v>14</v>
      </c>
      <c r="N320">
        <v>260</v>
      </c>
      <c r="O320">
        <v>3640</v>
      </c>
      <c r="P320">
        <v>186.75</v>
      </c>
      <c r="Q320">
        <v>2614.5</v>
      </c>
      <c r="R320">
        <v>1025.5</v>
      </c>
      <c r="S320">
        <v>413.32</v>
      </c>
      <c r="T320">
        <v>15</v>
      </c>
      <c r="U320">
        <v>1.7000000000000001E-2</v>
      </c>
      <c r="V320" s="2">
        <f t="shared" si="16"/>
        <v>45200</v>
      </c>
      <c r="W320" t="str">
        <f t="shared" si="17"/>
        <v>2023-10</v>
      </c>
      <c r="X320" t="str">
        <f t="shared" ca="1" si="18"/>
        <v>Out</v>
      </c>
      <c r="Y320" t="str">
        <f t="shared" ca="1" si="19"/>
        <v/>
      </c>
    </row>
    <row r="321" spans="1:25" x14ac:dyDescent="0.2">
      <c r="A321" t="s">
        <v>398</v>
      </c>
      <c r="B321" s="2">
        <v>44649</v>
      </c>
      <c r="C321">
        <v>2022</v>
      </c>
      <c r="D321" t="s">
        <v>31</v>
      </c>
      <c r="E321" t="s">
        <v>55</v>
      </c>
      <c r="F321">
        <v>3</v>
      </c>
      <c r="G321" t="s">
        <v>1581</v>
      </c>
      <c r="H321" t="s">
        <v>75</v>
      </c>
      <c r="I321" t="s">
        <v>68</v>
      </c>
      <c r="J321" t="s">
        <v>47</v>
      </c>
      <c r="K321" t="s">
        <v>62</v>
      </c>
      <c r="L321" t="s">
        <v>42</v>
      </c>
      <c r="M321">
        <v>3</v>
      </c>
      <c r="N321">
        <v>1761</v>
      </c>
      <c r="O321">
        <v>5283</v>
      </c>
      <c r="P321">
        <v>939.43</v>
      </c>
      <c r="Q321">
        <v>2818.29</v>
      </c>
      <c r="R321">
        <v>2464.71</v>
      </c>
      <c r="S321">
        <v>447.57</v>
      </c>
      <c r="T321">
        <v>0</v>
      </c>
      <c r="U321">
        <v>0.05</v>
      </c>
      <c r="V321" s="2">
        <f t="shared" si="16"/>
        <v>44621</v>
      </c>
      <c r="W321" t="str">
        <f t="shared" si="17"/>
        <v>2022-03</v>
      </c>
      <c r="X321" t="str">
        <f t="shared" ca="1" si="18"/>
        <v>Out</v>
      </c>
      <c r="Y321" t="str">
        <f t="shared" ca="1" si="19"/>
        <v>YTD</v>
      </c>
    </row>
    <row r="322" spans="1:25" x14ac:dyDescent="0.2">
      <c r="A322" t="s">
        <v>399</v>
      </c>
      <c r="B322" s="2">
        <v>45219</v>
      </c>
      <c r="C322">
        <v>2023</v>
      </c>
      <c r="D322" t="s">
        <v>50</v>
      </c>
      <c r="E322" t="s">
        <v>86</v>
      </c>
      <c r="F322">
        <v>10</v>
      </c>
      <c r="G322" t="s">
        <v>1581</v>
      </c>
      <c r="H322" t="s">
        <v>97</v>
      </c>
      <c r="I322" t="s">
        <v>59</v>
      </c>
      <c r="J322" t="s">
        <v>65</v>
      </c>
      <c r="K322" t="s">
        <v>132</v>
      </c>
      <c r="L322" t="s">
        <v>37</v>
      </c>
      <c r="M322">
        <v>19</v>
      </c>
      <c r="N322">
        <v>141</v>
      </c>
      <c r="O322">
        <v>2679</v>
      </c>
      <c r="P322">
        <v>85.55</v>
      </c>
      <c r="Q322">
        <v>1625.45</v>
      </c>
      <c r="R322">
        <v>1053.55</v>
      </c>
      <c r="S322">
        <v>277.87</v>
      </c>
      <c r="T322">
        <v>10</v>
      </c>
      <c r="U322">
        <v>3.0000000000000001E-3</v>
      </c>
      <c r="V322" s="2">
        <f t="shared" si="16"/>
        <v>45200</v>
      </c>
      <c r="W322" t="str">
        <f t="shared" si="17"/>
        <v>2023-10</v>
      </c>
      <c r="X322" t="str">
        <f t="shared" ca="1" si="18"/>
        <v>Out</v>
      </c>
      <c r="Y322" t="str">
        <f t="shared" ca="1" si="19"/>
        <v/>
      </c>
    </row>
    <row r="323" spans="1:25" x14ac:dyDescent="0.2">
      <c r="A323" t="s">
        <v>400</v>
      </c>
      <c r="B323" s="2">
        <v>44927</v>
      </c>
      <c r="C323">
        <v>2023</v>
      </c>
      <c r="D323" t="s">
        <v>31</v>
      </c>
      <c r="E323" t="s">
        <v>61</v>
      </c>
      <c r="F323">
        <v>1</v>
      </c>
      <c r="G323" t="s">
        <v>24</v>
      </c>
      <c r="H323" t="s">
        <v>46</v>
      </c>
      <c r="I323" t="s">
        <v>59</v>
      </c>
      <c r="J323" t="s">
        <v>47</v>
      </c>
      <c r="K323" t="s">
        <v>62</v>
      </c>
      <c r="L323" t="s">
        <v>42</v>
      </c>
      <c r="M323">
        <v>4</v>
      </c>
      <c r="N323">
        <v>540</v>
      </c>
      <c r="O323">
        <v>2160</v>
      </c>
      <c r="P323">
        <v>280.45</v>
      </c>
      <c r="Q323">
        <v>1121.8</v>
      </c>
      <c r="R323">
        <v>1038.2</v>
      </c>
      <c r="S323">
        <v>213.18</v>
      </c>
      <c r="T323">
        <v>0</v>
      </c>
      <c r="U323">
        <v>1.9E-2</v>
      </c>
      <c r="V323" s="2">
        <f t="shared" ref="V323:V386" si="20">DATE(YEAR(B323),MONTH(B323),1)</f>
        <v>44927</v>
      </c>
      <c r="W323" t="str">
        <f t="shared" ref="W323:W386" si="21">TEXT(B323,"YYYY-MM")</f>
        <v>2023-01</v>
      </c>
      <c r="X323" t="str">
        <f t="shared" ref="X323:X386" ca="1" si="22">IF(B323&gt;=EDATE(TODAY(),-12),"In","Out")</f>
        <v>Out</v>
      </c>
      <c r="Y323" t="str">
        <f t="shared" ref="Y323:Y386" ca="1" si="23">IF(AND(YEAR(B323)=MAX(YEAR(B323)),MONTH(B323)&lt;=MONTH(TODAY())),"YTD","")</f>
        <v>YTD</v>
      </c>
    </row>
    <row r="324" spans="1:25" x14ac:dyDescent="0.2">
      <c r="A324" t="s">
        <v>401</v>
      </c>
      <c r="B324" s="2">
        <v>45311</v>
      </c>
      <c r="C324">
        <v>2024</v>
      </c>
      <c r="D324" t="s">
        <v>31</v>
      </c>
      <c r="E324" t="s">
        <v>61</v>
      </c>
      <c r="F324">
        <v>1</v>
      </c>
      <c r="G324" t="s">
        <v>24</v>
      </c>
      <c r="H324" t="s">
        <v>25</v>
      </c>
      <c r="I324" t="s">
        <v>68</v>
      </c>
      <c r="J324" t="s">
        <v>27</v>
      </c>
      <c r="K324" t="s">
        <v>28</v>
      </c>
      <c r="L324" t="s">
        <v>29</v>
      </c>
      <c r="M324">
        <v>20</v>
      </c>
      <c r="N324">
        <v>871</v>
      </c>
      <c r="O324">
        <v>17420</v>
      </c>
      <c r="P324">
        <v>569.62</v>
      </c>
      <c r="Q324">
        <v>11392.4</v>
      </c>
      <c r="R324">
        <v>6027.6</v>
      </c>
      <c r="S324">
        <v>839.94</v>
      </c>
      <c r="T324">
        <v>0</v>
      </c>
      <c r="U324">
        <v>4.4999999999999998E-2</v>
      </c>
      <c r="V324" s="2">
        <f t="shared" si="20"/>
        <v>45292</v>
      </c>
      <c r="W324" t="str">
        <f t="shared" si="21"/>
        <v>2024-01</v>
      </c>
      <c r="X324" t="str">
        <f t="shared" ca="1" si="22"/>
        <v>Out</v>
      </c>
      <c r="Y324" t="str">
        <f t="shared" ca="1" si="23"/>
        <v>YTD</v>
      </c>
    </row>
    <row r="325" spans="1:25" x14ac:dyDescent="0.2">
      <c r="A325" t="s">
        <v>402</v>
      </c>
      <c r="B325" s="2">
        <v>45443</v>
      </c>
      <c r="C325">
        <v>2024</v>
      </c>
      <c r="D325" t="s">
        <v>44</v>
      </c>
      <c r="E325" t="s">
        <v>45</v>
      </c>
      <c r="F325">
        <v>5</v>
      </c>
      <c r="G325" t="s">
        <v>33</v>
      </c>
      <c r="H325" t="s">
        <v>52</v>
      </c>
      <c r="I325" t="s">
        <v>39</v>
      </c>
      <c r="J325" t="s">
        <v>40</v>
      </c>
      <c r="K325" t="s">
        <v>41</v>
      </c>
      <c r="L325" t="s">
        <v>37</v>
      </c>
      <c r="M325">
        <v>10</v>
      </c>
      <c r="N325">
        <v>762</v>
      </c>
      <c r="O325">
        <v>7620</v>
      </c>
      <c r="P325">
        <v>349.46</v>
      </c>
      <c r="Q325">
        <v>3494.6</v>
      </c>
      <c r="R325">
        <v>4125.3999999999996</v>
      </c>
      <c r="S325">
        <v>235.72</v>
      </c>
      <c r="T325">
        <v>0</v>
      </c>
      <c r="U325">
        <v>3.4000000000000002E-2</v>
      </c>
      <c r="V325" s="2">
        <f t="shared" si="20"/>
        <v>45413</v>
      </c>
      <c r="W325" t="str">
        <f t="shared" si="21"/>
        <v>2024-05</v>
      </c>
      <c r="X325" t="str">
        <f t="shared" ca="1" si="22"/>
        <v>Out</v>
      </c>
      <c r="Y325" t="str">
        <f t="shared" ca="1" si="23"/>
        <v>YTD</v>
      </c>
    </row>
    <row r="326" spans="1:25" x14ac:dyDescent="0.2">
      <c r="A326" t="s">
        <v>403</v>
      </c>
      <c r="B326" s="2">
        <v>45079</v>
      </c>
      <c r="C326">
        <v>2023</v>
      </c>
      <c r="D326" t="s">
        <v>44</v>
      </c>
      <c r="E326" t="s">
        <v>112</v>
      </c>
      <c r="F326">
        <v>6</v>
      </c>
      <c r="G326" t="s">
        <v>33</v>
      </c>
      <c r="H326" t="s">
        <v>34</v>
      </c>
      <c r="I326" t="s">
        <v>68</v>
      </c>
      <c r="J326" t="s">
        <v>65</v>
      </c>
      <c r="K326" t="s">
        <v>132</v>
      </c>
      <c r="L326" t="s">
        <v>37</v>
      </c>
      <c r="M326">
        <v>2</v>
      </c>
      <c r="N326">
        <v>117.9</v>
      </c>
      <c r="O326">
        <v>235.8</v>
      </c>
      <c r="P326">
        <v>79.739999999999995</v>
      </c>
      <c r="Q326">
        <v>159.47999999999999</v>
      </c>
      <c r="R326">
        <v>76.319999999999993</v>
      </c>
      <c r="S326">
        <v>8.8000000000000007</v>
      </c>
      <c r="T326">
        <v>0</v>
      </c>
      <c r="U326">
        <v>6.3E-2</v>
      </c>
      <c r="V326" s="2">
        <f t="shared" si="20"/>
        <v>45078</v>
      </c>
      <c r="W326" t="str">
        <f t="shared" si="21"/>
        <v>2023-06</v>
      </c>
      <c r="X326" t="str">
        <f t="shared" ca="1" si="22"/>
        <v>Out</v>
      </c>
      <c r="Y326" t="str">
        <f t="shared" ca="1" si="23"/>
        <v/>
      </c>
    </row>
    <row r="327" spans="1:25" x14ac:dyDescent="0.2">
      <c r="A327" t="s">
        <v>404</v>
      </c>
      <c r="B327" s="2">
        <v>45005</v>
      </c>
      <c r="C327">
        <v>2023</v>
      </c>
      <c r="D327" t="s">
        <v>31</v>
      </c>
      <c r="E327" t="s">
        <v>55</v>
      </c>
      <c r="F327">
        <v>3</v>
      </c>
      <c r="G327" t="s">
        <v>33</v>
      </c>
      <c r="H327" t="s">
        <v>52</v>
      </c>
      <c r="I327" t="s">
        <v>59</v>
      </c>
      <c r="J327" t="s">
        <v>65</v>
      </c>
      <c r="K327" t="s">
        <v>132</v>
      </c>
      <c r="L327" t="s">
        <v>29</v>
      </c>
      <c r="M327">
        <v>15</v>
      </c>
      <c r="N327">
        <v>58</v>
      </c>
      <c r="O327">
        <v>870</v>
      </c>
      <c r="P327">
        <v>34.86</v>
      </c>
      <c r="Q327">
        <v>522.9</v>
      </c>
      <c r="R327">
        <v>347.1</v>
      </c>
      <c r="S327">
        <v>40.729999999999997</v>
      </c>
      <c r="T327">
        <v>0</v>
      </c>
      <c r="U327">
        <v>3.5999999999999997E-2</v>
      </c>
      <c r="V327" s="2">
        <f t="shared" si="20"/>
        <v>44986</v>
      </c>
      <c r="W327" t="str">
        <f t="shared" si="21"/>
        <v>2023-03</v>
      </c>
      <c r="X327" t="str">
        <f t="shared" ca="1" si="22"/>
        <v>Out</v>
      </c>
      <c r="Y327" t="str">
        <f t="shared" ca="1" si="23"/>
        <v>YTD</v>
      </c>
    </row>
    <row r="328" spans="1:25" x14ac:dyDescent="0.2">
      <c r="A328" t="s">
        <v>405</v>
      </c>
      <c r="B328" s="2">
        <v>45448</v>
      </c>
      <c r="C328">
        <v>2024</v>
      </c>
      <c r="D328" t="s">
        <v>44</v>
      </c>
      <c r="E328" t="s">
        <v>112</v>
      </c>
      <c r="F328">
        <v>6</v>
      </c>
      <c r="G328" t="s">
        <v>1581</v>
      </c>
      <c r="H328" t="s">
        <v>75</v>
      </c>
      <c r="I328" t="s">
        <v>26</v>
      </c>
      <c r="J328" t="s">
        <v>40</v>
      </c>
      <c r="K328" t="s">
        <v>93</v>
      </c>
      <c r="L328" t="s">
        <v>37</v>
      </c>
      <c r="M328">
        <v>9</v>
      </c>
      <c r="N328">
        <v>1520.1</v>
      </c>
      <c r="O328">
        <v>13680.9</v>
      </c>
      <c r="P328">
        <v>830.15</v>
      </c>
      <c r="Q328">
        <v>7471.35</v>
      </c>
      <c r="R328">
        <v>6209.55</v>
      </c>
      <c r="S328">
        <v>543.79</v>
      </c>
      <c r="T328">
        <v>15</v>
      </c>
      <c r="U328">
        <v>4.1000000000000002E-2</v>
      </c>
      <c r="V328" s="2">
        <f t="shared" si="20"/>
        <v>45444</v>
      </c>
      <c r="W328" t="str">
        <f t="shared" si="21"/>
        <v>2024-06</v>
      </c>
      <c r="X328" t="str">
        <f t="shared" ca="1" si="22"/>
        <v>Out</v>
      </c>
      <c r="Y328" t="str">
        <f t="shared" ca="1" si="23"/>
        <v/>
      </c>
    </row>
    <row r="329" spans="1:25" x14ac:dyDescent="0.2">
      <c r="A329" t="s">
        <v>406</v>
      </c>
      <c r="B329" s="2">
        <v>45458</v>
      </c>
      <c r="C329">
        <v>2024</v>
      </c>
      <c r="D329" t="s">
        <v>44</v>
      </c>
      <c r="E329" t="s">
        <v>112</v>
      </c>
      <c r="F329">
        <v>6</v>
      </c>
      <c r="G329" t="s">
        <v>33</v>
      </c>
      <c r="H329" t="s">
        <v>34</v>
      </c>
      <c r="I329" t="s">
        <v>39</v>
      </c>
      <c r="J329" t="s">
        <v>35</v>
      </c>
      <c r="K329" t="s">
        <v>53</v>
      </c>
      <c r="L329" t="s">
        <v>42</v>
      </c>
      <c r="M329">
        <v>1</v>
      </c>
      <c r="N329">
        <v>536.4</v>
      </c>
      <c r="O329">
        <v>536.4</v>
      </c>
      <c r="P329">
        <v>271.99</v>
      </c>
      <c r="Q329">
        <v>271.99</v>
      </c>
      <c r="R329">
        <v>264.41000000000003</v>
      </c>
      <c r="S329">
        <v>32.979999999999997</v>
      </c>
      <c r="T329">
        <v>15</v>
      </c>
      <c r="U329">
        <v>5.1999999999999998E-2</v>
      </c>
      <c r="V329" s="2">
        <f t="shared" si="20"/>
        <v>45444</v>
      </c>
      <c r="W329" t="str">
        <f t="shared" si="21"/>
        <v>2024-06</v>
      </c>
      <c r="X329" t="str">
        <f t="shared" ca="1" si="22"/>
        <v>Out</v>
      </c>
      <c r="Y329" t="str">
        <f t="shared" ca="1" si="23"/>
        <v/>
      </c>
    </row>
    <row r="330" spans="1:25" x14ac:dyDescent="0.2">
      <c r="A330" t="s">
        <v>407</v>
      </c>
      <c r="B330" s="2">
        <v>44879</v>
      </c>
      <c r="C330">
        <v>2022</v>
      </c>
      <c r="D330" t="s">
        <v>50</v>
      </c>
      <c r="E330" t="s">
        <v>64</v>
      </c>
      <c r="F330">
        <v>11</v>
      </c>
      <c r="G330" t="s">
        <v>33</v>
      </c>
      <c r="H330" t="s">
        <v>34</v>
      </c>
      <c r="I330" t="s">
        <v>59</v>
      </c>
      <c r="J330" t="s">
        <v>40</v>
      </c>
      <c r="K330" t="s">
        <v>84</v>
      </c>
      <c r="L330" t="s">
        <v>37</v>
      </c>
      <c r="M330">
        <v>8</v>
      </c>
      <c r="N330">
        <v>3312.9</v>
      </c>
      <c r="O330">
        <v>26503.200000000001</v>
      </c>
      <c r="P330">
        <v>2359.11</v>
      </c>
      <c r="Q330">
        <v>18872.88</v>
      </c>
      <c r="R330">
        <v>7630.32</v>
      </c>
      <c r="S330">
        <v>939.7</v>
      </c>
      <c r="T330">
        <v>0</v>
      </c>
      <c r="U330">
        <v>7.0999999999999994E-2</v>
      </c>
      <c r="V330" s="2">
        <f t="shared" si="20"/>
        <v>44866</v>
      </c>
      <c r="W330" t="str">
        <f t="shared" si="21"/>
        <v>2022-11</v>
      </c>
      <c r="X330" t="str">
        <f t="shared" ca="1" si="22"/>
        <v>Out</v>
      </c>
      <c r="Y330" t="str">
        <f t="shared" ca="1" si="23"/>
        <v/>
      </c>
    </row>
    <row r="331" spans="1:25" x14ac:dyDescent="0.2">
      <c r="A331" t="s">
        <v>408</v>
      </c>
      <c r="B331" s="2">
        <v>44807</v>
      </c>
      <c r="C331">
        <v>2022</v>
      </c>
      <c r="D331" t="s">
        <v>22</v>
      </c>
      <c r="E331" t="s">
        <v>82</v>
      </c>
      <c r="F331">
        <v>9</v>
      </c>
      <c r="G331" t="s">
        <v>1581</v>
      </c>
      <c r="H331" t="s">
        <v>97</v>
      </c>
      <c r="I331" t="s">
        <v>39</v>
      </c>
      <c r="J331" t="s">
        <v>27</v>
      </c>
      <c r="K331" t="s">
        <v>110</v>
      </c>
      <c r="L331" t="s">
        <v>42</v>
      </c>
      <c r="M331">
        <v>1</v>
      </c>
      <c r="N331">
        <v>472</v>
      </c>
      <c r="O331">
        <v>472</v>
      </c>
      <c r="P331">
        <v>353.27</v>
      </c>
      <c r="Q331">
        <v>353.27</v>
      </c>
      <c r="R331">
        <v>118.73</v>
      </c>
      <c r="S331">
        <v>50.9</v>
      </c>
      <c r="T331">
        <v>0</v>
      </c>
      <c r="U331">
        <v>7.0000000000000001E-3</v>
      </c>
      <c r="V331" s="2">
        <f t="shared" si="20"/>
        <v>44805</v>
      </c>
      <c r="W331" t="str">
        <f t="shared" si="21"/>
        <v>2022-09</v>
      </c>
      <c r="X331" t="str">
        <f t="shared" ca="1" si="22"/>
        <v>Out</v>
      </c>
      <c r="Y331" t="str">
        <f t="shared" ca="1" si="23"/>
        <v/>
      </c>
    </row>
    <row r="332" spans="1:25" x14ac:dyDescent="0.2">
      <c r="A332" t="s">
        <v>409</v>
      </c>
      <c r="B332" s="2">
        <v>45175</v>
      </c>
      <c r="C332">
        <v>2023</v>
      </c>
      <c r="D332" t="s">
        <v>22</v>
      </c>
      <c r="E332" t="s">
        <v>82</v>
      </c>
      <c r="F332">
        <v>9</v>
      </c>
      <c r="G332" t="s">
        <v>33</v>
      </c>
      <c r="H332" t="s">
        <v>52</v>
      </c>
      <c r="I332" t="s">
        <v>39</v>
      </c>
      <c r="J332" t="s">
        <v>47</v>
      </c>
      <c r="K332" t="s">
        <v>62</v>
      </c>
      <c r="L332" t="s">
        <v>29</v>
      </c>
      <c r="M332">
        <v>15</v>
      </c>
      <c r="N332">
        <v>1236</v>
      </c>
      <c r="O332">
        <v>18540</v>
      </c>
      <c r="P332">
        <v>836.83</v>
      </c>
      <c r="Q332">
        <v>12552.45</v>
      </c>
      <c r="R332">
        <v>5987.55</v>
      </c>
      <c r="S332">
        <v>813.21</v>
      </c>
      <c r="T332">
        <v>10</v>
      </c>
      <c r="U332">
        <v>3.3000000000000002E-2</v>
      </c>
      <c r="V332" s="2">
        <f t="shared" si="20"/>
        <v>45170</v>
      </c>
      <c r="W332" t="str">
        <f t="shared" si="21"/>
        <v>2023-09</v>
      </c>
      <c r="X332" t="str">
        <f t="shared" ca="1" si="22"/>
        <v>Out</v>
      </c>
      <c r="Y332" t="str">
        <f t="shared" ca="1" si="23"/>
        <v/>
      </c>
    </row>
    <row r="333" spans="1:25" x14ac:dyDescent="0.2">
      <c r="A333" t="s">
        <v>410</v>
      </c>
      <c r="B333" s="2">
        <v>45274</v>
      </c>
      <c r="C333">
        <v>2023</v>
      </c>
      <c r="D333" t="s">
        <v>50</v>
      </c>
      <c r="E333" t="s">
        <v>51</v>
      </c>
      <c r="F333">
        <v>12</v>
      </c>
      <c r="G333" t="s">
        <v>1580</v>
      </c>
      <c r="H333" t="s">
        <v>87</v>
      </c>
      <c r="I333" t="s">
        <v>59</v>
      </c>
      <c r="J333" t="s">
        <v>27</v>
      </c>
      <c r="K333" t="s">
        <v>110</v>
      </c>
      <c r="L333" t="s">
        <v>37</v>
      </c>
      <c r="M333">
        <v>20</v>
      </c>
      <c r="N333">
        <v>1537.65</v>
      </c>
      <c r="O333">
        <v>30753</v>
      </c>
      <c r="P333">
        <v>1078.31</v>
      </c>
      <c r="Q333">
        <v>21566.2</v>
      </c>
      <c r="R333">
        <v>9186.7999999999993</v>
      </c>
      <c r="S333">
        <v>2853.02</v>
      </c>
      <c r="T333">
        <v>0</v>
      </c>
      <c r="U333">
        <v>1.2E-2</v>
      </c>
      <c r="V333" s="2">
        <f t="shared" si="20"/>
        <v>45261</v>
      </c>
      <c r="W333" t="str">
        <f t="shared" si="21"/>
        <v>2023-12</v>
      </c>
      <c r="X333" t="str">
        <f t="shared" ca="1" si="22"/>
        <v>Out</v>
      </c>
      <c r="Y333" t="str">
        <f t="shared" ca="1" si="23"/>
        <v/>
      </c>
    </row>
    <row r="334" spans="1:25" x14ac:dyDescent="0.2">
      <c r="A334" t="s">
        <v>411</v>
      </c>
      <c r="B334" s="2">
        <v>45062</v>
      </c>
      <c r="C334">
        <v>2023</v>
      </c>
      <c r="D334" t="s">
        <v>44</v>
      </c>
      <c r="E334" t="s">
        <v>45</v>
      </c>
      <c r="F334">
        <v>5</v>
      </c>
      <c r="G334" t="s">
        <v>57</v>
      </c>
      <c r="H334" t="s">
        <v>58</v>
      </c>
      <c r="I334" t="s">
        <v>39</v>
      </c>
      <c r="J334" t="s">
        <v>47</v>
      </c>
      <c r="K334" t="s">
        <v>76</v>
      </c>
      <c r="L334" t="s">
        <v>29</v>
      </c>
      <c r="M334">
        <v>15</v>
      </c>
      <c r="N334">
        <v>526</v>
      </c>
      <c r="O334">
        <v>7890</v>
      </c>
      <c r="P334">
        <v>274.85000000000002</v>
      </c>
      <c r="Q334">
        <v>4122.75</v>
      </c>
      <c r="R334">
        <v>3767.25</v>
      </c>
      <c r="S334">
        <v>540.77</v>
      </c>
      <c r="T334">
        <v>15</v>
      </c>
      <c r="U334">
        <v>4.2000000000000003E-2</v>
      </c>
      <c r="V334" s="2">
        <f t="shared" si="20"/>
        <v>45047</v>
      </c>
      <c r="W334" t="str">
        <f t="shared" si="21"/>
        <v>2023-05</v>
      </c>
      <c r="X334" t="str">
        <f t="shared" ca="1" si="22"/>
        <v>Out</v>
      </c>
      <c r="Y334" t="str">
        <f t="shared" ca="1" si="23"/>
        <v>YTD</v>
      </c>
    </row>
    <row r="335" spans="1:25" x14ac:dyDescent="0.2">
      <c r="A335" t="s">
        <v>412</v>
      </c>
      <c r="B335" s="2">
        <v>45234</v>
      </c>
      <c r="C335">
        <v>2023</v>
      </c>
      <c r="D335" t="s">
        <v>50</v>
      </c>
      <c r="E335" t="s">
        <v>64</v>
      </c>
      <c r="F335">
        <v>11</v>
      </c>
      <c r="G335" t="s">
        <v>57</v>
      </c>
      <c r="H335" t="s">
        <v>58</v>
      </c>
      <c r="I335" t="s">
        <v>26</v>
      </c>
      <c r="J335" t="s">
        <v>65</v>
      </c>
      <c r="K335" t="s">
        <v>66</v>
      </c>
      <c r="L335" t="s">
        <v>37</v>
      </c>
      <c r="M335">
        <v>3</v>
      </c>
      <c r="N335">
        <v>79.650000000000006</v>
      </c>
      <c r="O335">
        <v>238.95</v>
      </c>
      <c r="P335">
        <v>38.81</v>
      </c>
      <c r="Q335">
        <v>116.43</v>
      </c>
      <c r="R335">
        <v>122.52</v>
      </c>
      <c r="S335">
        <v>8.0399999999999991</v>
      </c>
      <c r="T335">
        <v>5</v>
      </c>
      <c r="U335">
        <v>7.9000000000000001E-2</v>
      </c>
      <c r="V335" s="2">
        <f t="shared" si="20"/>
        <v>45231</v>
      </c>
      <c r="W335" t="str">
        <f t="shared" si="21"/>
        <v>2023-11</v>
      </c>
      <c r="X335" t="str">
        <f t="shared" ca="1" si="22"/>
        <v>Out</v>
      </c>
      <c r="Y335" t="str">
        <f t="shared" ca="1" si="23"/>
        <v/>
      </c>
    </row>
    <row r="336" spans="1:25" x14ac:dyDescent="0.2">
      <c r="A336" t="s">
        <v>413</v>
      </c>
      <c r="B336" s="2">
        <v>44994</v>
      </c>
      <c r="C336">
        <v>2023</v>
      </c>
      <c r="D336" t="s">
        <v>31</v>
      </c>
      <c r="E336" t="s">
        <v>55</v>
      </c>
      <c r="F336">
        <v>3</v>
      </c>
      <c r="G336" t="s">
        <v>1580</v>
      </c>
      <c r="H336" t="s">
        <v>87</v>
      </c>
      <c r="I336" t="s">
        <v>59</v>
      </c>
      <c r="J336" t="s">
        <v>40</v>
      </c>
      <c r="K336" t="s">
        <v>84</v>
      </c>
      <c r="L336" t="s">
        <v>29</v>
      </c>
      <c r="M336">
        <v>19</v>
      </c>
      <c r="N336">
        <v>2343</v>
      </c>
      <c r="O336">
        <v>44517</v>
      </c>
      <c r="P336">
        <v>1334.92</v>
      </c>
      <c r="Q336">
        <v>25363.48</v>
      </c>
      <c r="R336">
        <v>19153.52</v>
      </c>
      <c r="S336">
        <v>1834.05</v>
      </c>
      <c r="T336">
        <v>0</v>
      </c>
      <c r="U336">
        <v>7.5999999999999998E-2</v>
      </c>
      <c r="V336" s="2">
        <f t="shared" si="20"/>
        <v>44986</v>
      </c>
      <c r="W336" t="str">
        <f t="shared" si="21"/>
        <v>2023-03</v>
      </c>
      <c r="X336" t="str">
        <f t="shared" ca="1" si="22"/>
        <v>Out</v>
      </c>
      <c r="Y336" t="str">
        <f t="shared" ca="1" si="23"/>
        <v>YTD</v>
      </c>
    </row>
    <row r="337" spans="1:25" x14ac:dyDescent="0.2">
      <c r="A337" t="s">
        <v>414</v>
      </c>
      <c r="B337" s="2">
        <v>45436</v>
      </c>
      <c r="C337">
        <v>2024</v>
      </c>
      <c r="D337" t="s">
        <v>44</v>
      </c>
      <c r="E337" t="s">
        <v>45</v>
      </c>
      <c r="F337">
        <v>5</v>
      </c>
      <c r="G337" t="s">
        <v>1580</v>
      </c>
      <c r="H337" t="s">
        <v>87</v>
      </c>
      <c r="I337" t="s">
        <v>26</v>
      </c>
      <c r="J337" t="s">
        <v>47</v>
      </c>
      <c r="K337" t="s">
        <v>62</v>
      </c>
      <c r="L337" t="s">
        <v>42</v>
      </c>
      <c r="M337">
        <v>15</v>
      </c>
      <c r="N337">
        <v>697</v>
      </c>
      <c r="O337">
        <v>10455</v>
      </c>
      <c r="P337">
        <v>444.02</v>
      </c>
      <c r="Q337">
        <v>6660.3</v>
      </c>
      <c r="R337">
        <v>3794.7</v>
      </c>
      <c r="S337">
        <v>1103.68</v>
      </c>
      <c r="T337">
        <v>5</v>
      </c>
      <c r="U337">
        <v>5.2999999999999999E-2</v>
      </c>
      <c r="V337" s="2">
        <f t="shared" si="20"/>
        <v>45413</v>
      </c>
      <c r="W337" t="str">
        <f t="shared" si="21"/>
        <v>2024-05</v>
      </c>
      <c r="X337" t="str">
        <f t="shared" ca="1" si="22"/>
        <v>Out</v>
      </c>
      <c r="Y337" t="str">
        <f t="shared" ca="1" si="23"/>
        <v>YTD</v>
      </c>
    </row>
    <row r="338" spans="1:25" x14ac:dyDescent="0.2">
      <c r="A338" t="s">
        <v>415</v>
      </c>
      <c r="B338" s="2">
        <v>44751</v>
      </c>
      <c r="C338">
        <v>2022</v>
      </c>
      <c r="D338" t="s">
        <v>22</v>
      </c>
      <c r="E338" t="s">
        <v>119</v>
      </c>
      <c r="F338">
        <v>7</v>
      </c>
      <c r="G338" t="s">
        <v>1581</v>
      </c>
      <c r="H338" t="s">
        <v>97</v>
      </c>
      <c r="I338" t="s">
        <v>26</v>
      </c>
      <c r="J338" t="s">
        <v>65</v>
      </c>
      <c r="K338" t="s">
        <v>106</v>
      </c>
      <c r="L338" t="s">
        <v>37</v>
      </c>
      <c r="M338">
        <v>16</v>
      </c>
      <c r="N338">
        <v>46.8</v>
      </c>
      <c r="O338">
        <v>748.8</v>
      </c>
      <c r="P338">
        <v>22.38</v>
      </c>
      <c r="Q338">
        <v>358.08</v>
      </c>
      <c r="R338">
        <v>390.72</v>
      </c>
      <c r="S338">
        <v>42.26</v>
      </c>
      <c r="T338">
        <v>10</v>
      </c>
      <c r="U338">
        <v>3.5999999999999997E-2</v>
      </c>
      <c r="V338" s="2">
        <f t="shared" si="20"/>
        <v>44743</v>
      </c>
      <c r="W338" t="str">
        <f t="shared" si="21"/>
        <v>2022-07</v>
      </c>
      <c r="X338" t="str">
        <f t="shared" ca="1" si="22"/>
        <v>Out</v>
      </c>
      <c r="Y338" t="str">
        <f t="shared" ca="1" si="23"/>
        <v/>
      </c>
    </row>
    <row r="339" spans="1:25" x14ac:dyDescent="0.2">
      <c r="A339" t="s">
        <v>416</v>
      </c>
      <c r="B339" s="2">
        <v>44897</v>
      </c>
      <c r="C339">
        <v>2022</v>
      </c>
      <c r="D339" t="s">
        <v>50</v>
      </c>
      <c r="E339" t="s">
        <v>51</v>
      </c>
      <c r="F339">
        <v>12</v>
      </c>
      <c r="G339" t="s">
        <v>33</v>
      </c>
      <c r="H339" t="s">
        <v>52</v>
      </c>
      <c r="I339" t="s">
        <v>39</v>
      </c>
      <c r="J339" t="s">
        <v>27</v>
      </c>
      <c r="K339" t="s">
        <v>28</v>
      </c>
      <c r="L339" t="s">
        <v>37</v>
      </c>
      <c r="M339">
        <v>8</v>
      </c>
      <c r="N339">
        <v>1035.45</v>
      </c>
      <c r="O339">
        <v>8283.6</v>
      </c>
      <c r="P339">
        <v>518.96</v>
      </c>
      <c r="Q339">
        <v>4151.68</v>
      </c>
      <c r="R339">
        <v>4131.92</v>
      </c>
      <c r="S339">
        <v>558.78</v>
      </c>
      <c r="T339">
        <v>10</v>
      </c>
      <c r="U339">
        <v>4.3999999999999997E-2</v>
      </c>
      <c r="V339" s="2">
        <f t="shared" si="20"/>
        <v>44896</v>
      </c>
      <c r="W339" t="str">
        <f t="shared" si="21"/>
        <v>2022-12</v>
      </c>
      <c r="X339" t="str">
        <f t="shared" ca="1" si="22"/>
        <v>Out</v>
      </c>
      <c r="Y339" t="str">
        <f t="shared" ca="1" si="23"/>
        <v/>
      </c>
    </row>
    <row r="340" spans="1:25" x14ac:dyDescent="0.2">
      <c r="A340" t="s">
        <v>417</v>
      </c>
      <c r="B340" s="2">
        <v>44802</v>
      </c>
      <c r="C340">
        <v>2022</v>
      </c>
      <c r="D340" t="s">
        <v>22</v>
      </c>
      <c r="E340" t="s">
        <v>23</v>
      </c>
      <c r="F340">
        <v>8</v>
      </c>
      <c r="G340" t="s">
        <v>1581</v>
      </c>
      <c r="H340" t="s">
        <v>75</v>
      </c>
      <c r="I340" t="s">
        <v>59</v>
      </c>
      <c r="J340" t="s">
        <v>47</v>
      </c>
      <c r="K340" t="s">
        <v>76</v>
      </c>
      <c r="L340" t="s">
        <v>29</v>
      </c>
      <c r="M340">
        <v>10</v>
      </c>
      <c r="N340">
        <v>1645</v>
      </c>
      <c r="O340">
        <v>16450</v>
      </c>
      <c r="P340">
        <v>1136.53</v>
      </c>
      <c r="Q340">
        <v>11365.3</v>
      </c>
      <c r="R340">
        <v>5084.7</v>
      </c>
      <c r="S340">
        <v>982.51</v>
      </c>
      <c r="T340">
        <v>5</v>
      </c>
      <c r="U340">
        <v>7.0000000000000007E-2</v>
      </c>
      <c r="V340" s="2">
        <f t="shared" si="20"/>
        <v>44774</v>
      </c>
      <c r="W340" t="str">
        <f t="shared" si="21"/>
        <v>2022-08</v>
      </c>
      <c r="X340" t="str">
        <f t="shared" ca="1" si="22"/>
        <v>Out</v>
      </c>
      <c r="Y340" t="str">
        <f t="shared" ca="1" si="23"/>
        <v/>
      </c>
    </row>
    <row r="341" spans="1:25" x14ac:dyDescent="0.2">
      <c r="A341" t="s">
        <v>418</v>
      </c>
      <c r="B341" s="2">
        <v>45346</v>
      </c>
      <c r="C341">
        <v>2024</v>
      </c>
      <c r="D341" t="s">
        <v>31</v>
      </c>
      <c r="E341" t="s">
        <v>32</v>
      </c>
      <c r="F341">
        <v>2</v>
      </c>
      <c r="G341" t="s">
        <v>33</v>
      </c>
      <c r="H341" t="s">
        <v>34</v>
      </c>
      <c r="I341" t="s">
        <v>59</v>
      </c>
      <c r="J341" t="s">
        <v>47</v>
      </c>
      <c r="K341" t="s">
        <v>62</v>
      </c>
      <c r="L341" t="s">
        <v>37</v>
      </c>
      <c r="M341">
        <v>12</v>
      </c>
      <c r="N341">
        <v>767</v>
      </c>
      <c r="O341">
        <v>9204</v>
      </c>
      <c r="P341">
        <v>461.71</v>
      </c>
      <c r="Q341">
        <v>5540.52</v>
      </c>
      <c r="R341">
        <v>3663.48</v>
      </c>
      <c r="S341">
        <v>967</v>
      </c>
      <c r="T341">
        <v>15</v>
      </c>
      <c r="U341">
        <v>1.2999999999999999E-2</v>
      </c>
      <c r="V341" s="2">
        <f t="shared" si="20"/>
        <v>45323</v>
      </c>
      <c r="W341" t="str">
        <f t="shared" si="21"/>
        <v>2024-02</v>
      </c>
      <c r="X341" t="str">
        <f t="shared" ca="1" si="22"/>
        <v>Out</v>
      </c>
      <c r="Y341" t="str">
        <f t="shared" ca="1" si="23"/>
        <v>YTD</v>
      </c>
    </row>
    <row r="342" spans="1:25" x14ac:dyDescent="0.2">
      <c r="A342" t="s">
        <v>419</v>
      </c>
      <c r="B342" s="2">
        <v>44618</v>
      </c>
      <c r="C342">
        <v>2022</v>
      </c>
      <c r="D342" t="s">
        <v>31</v>
      </c>
      <c r="E342" t="s">
        <v>32</v>
      </c>
      <c r="F342">
        <v>2</v>
      </c>
      <c r="G342" t="s">
        <v>33</v>
      </c>
      <c r="H342" t="s">
        <v>34</v>
      </c>
      <c r="I342" t="s">
        <v>68</v>
      </c>
      <c r="J342" t="s">
        <v>47</v>
      </c>
      <c r="K342" t="s">
        <v>76</v>
      </c>
      <c r="L342" t="s">
        <v>37</v>
      </c>
      <c r="M342">
        <v>4</v>
      </c>
      <c r="N342">
        <v>833</v>
      </c>
      <c r="O342">
        <v>3332</v>
      </c>
      <c r="P342">
        <v>474.04</v>
      </c>
      <c r="Q342">
        <v>1896.16</v>
      </c>
      <c r="R342">
        <v>1435.84</v>
      </c>
      <c r="S342">
        <v>249.97</v>
      </c>
      <c r="T342">
        <v>0</v>
      </c>
      <c r="U342">
        <v>1.2E-2</v>
      </c>
      <c r="V342" s="2">
        <f t="shared" si="20"/>
        <v>44593</v>
      </c>
      <c r="W342" t="str">
        <f t="shared" si="21"/>
        <v>2022-02</v>
      </c>
      <c r="X342" t="str">
        <f t="shared" ca="1" si="22"/>
        <v>Out</v>
      </c>
      <c r="Y342" t="str">
        <f t="shared" ca="1" si="23"/>
        <v>YTD</v>
      </c>
    </row>
    <row r="343" spans="1:25" x14ac:dyDescent="0.2">
      <c r="A343" t="s">
        <v>420</v>
      </c>
      <c r="B343" s="2">
        <v>45462</v>
      </c>
      <c r="C343">
        <v>2024</v>
      </c>
      <c r="D343" t="s">
        <v>44</v>
      </c>
      <c r="E343" t="s">
        <v>112</v>
      </c>
      <c r="F343">
        <v>6</v>
      </c>
      <c r="G343" t="s">
        <v>33</v>
      </c>
      <c r="H343" t="s">
        <v>52</v>
      </c>
      <c r="I343" t="s">
        <v>68</v>
      </c>
      <c r="J343" t="s">
        <v>27</v>
      </c>
      <c r="K343" t="s">
        <v>28</v>
      </c>
      <c r="L343" t="s">
        <v>29</v>
      </c>
      <c r="M343">
        <v>9</v>
      </c>
      <c r="N343">
        <v>1055.7</v>
      </c>
      <c r="O343">
        <v>9501.2999999999993</v>
      </c>
      <c r="P343">
        <v>558.80999999999995</v>
      </c>
      <c r="Q343">
        <v>5029.29</v>
      </c>
      <c r="R343">
        <v>4472.01</v>
      </c>
      <c r="S343">
        <v>1084.7</v>
      </c>
      <c r="T343">
        <v>5</v>
      </c>
      <c r="U343">
        <v>4.1000000000000002E-2</v>
      </c>
      <c r="V343" s="2">
        <f t="shared" si="20"/>
        <v>45444</v>
      </c>
      <c r="W343" t="str">
        <f t="shared" si="21"/>
        <v>2024-06</v>
      </c>
      <c r="X343" t="str">
        <f t="shared" ca="1" si="22"/>
        <v>Out</v>
      </c>
      <c r="Y343" t="str">
        <f t="shared" ca="1" si="23"/>
        <v/>
      </c>
    </row>
    <row r="344" spans="1:25" x14ac:dyDescent="0.2">
      <c r="A344" t="s">
        <v>421</v>
      </c>
      <c r="B344" s="2">
        <v>45491</v>
      </c>
      <c r="C344">
        <v>2024</v>
      </c>
      <c r="D344" t="s">
        <v>22</v>
      </c>
      <c r="E344" t="s">
        <v>119</v>
      </c>
      <c r="F344">
        <v>7</v>
      </c>
      <c r="G344" t="s">
        <v>1580</v>
      </c>
      <c r="H344" t="s">
        <v>87</v>
      </c>
      <c r="I344" t="s">
        <v>39</v>
      </c>
      <c r="J344" t="s">
        <v>47</v>
      </c>
      <c r="K344" t="s">
        <v>48</v>
      </c>
      <c r="L344" t="s">
        <v>42</v>
      </c>
      <c r="M344">
        <v>10</v>
      </c>
      <c r="N344">
        <v>605.70000000000005</v>
      </c>
      <c r="O344">
        <v>6057</v>
      </c>
      <c r="P344">
        <v>378.4</v>
      </c>
      <c r="Q344">
        <v>3784</v>
      </c>
      <c r="R344">
        <v>2273</v>
      </c>
      <c r="S344">
        <v>543.46</v>
      </c>
      <c r="T344">
        <v>5</v>
      </c>
      <c r="U344">
        <v>5.8999999999999997E-2</v>
      </c>
      <c r="V344" s="2">
        <f t="shared" si="20"/>
        <v>45474</v>
      </c>
      <c r="W344" t="str">
        <f t="shared" si="21"/>
        <v>2024-07</v>
      </c>
      <c r="X344" t="str">
        <f t="shared" ca="1" si="22"/>
        <v>Out</v>
      </c>
      <c r="Y344" t="str">
        <f t="shared" ca="1" si="23"/>
        <v/>
      </c>
    </row>
    <row r="345" spans="1:25" x14ac:dyDescent="0.2">
      <c r="A345" t="s">
        <v>422</v>
      </c>
      <c r="B345" s="2">
        <v>44985</v>
      </c>
      <c r="C345">
        <v>2023</v>
      </c>
      <c r="D345" t="s">
        <v>31</v>
      </c>
      <c r="E345" t="s">
        <v>32</v>
      </c>
      <c r="F345">
        <v>2</v>
      </c>
      <c r="G345" t="s">
        <v>24</v>
      </c>
      <c r="H345" t="s">
        <v>46</v>
      </c>
      <c r="I345" t="s">
        <v>26</v>
      </c>
      <c r="J345" t="s">
        <v>65</v>
      </c>
      <c r="K345" t="s">
        <v>106</v>
      </c>
      <c r="L345" t="s">
        <v>29</v>
      </c>
      <c r="M345">
        <v>15</v>
      </c>
      <c r="N345">
        <v>97</v>
      </c>
      <c r="O345">
        <v>1455</v>
      </c>
      <c r="P345">
        <v>51.78</v>
      </c>
      <c r="Q345">
        <v>776.7</v>
      </c>
      <c r="R345">
        <v>678.3</v>
      </c>
      <c r="S345">
        <v>108.57</v>
      </c>
      <c r="T345">
        <v>0</v>
      </c>
      <c r="U345">
        <v>0.02</v>
      </c>
      <c r="V345" s="2">
        <f t="shared" si="20"/>
        <v>44958</v>
      </c>
      <c r="W345" t="str">
        <f t="shared" si="21"/>
        <v>2023-02</v>
      </c>
      <c r="X345" t="str">
        <f t="shared" ca="1" si="22"/>
        <v>Out</v>
      </c>
      <c r="Y345" t="str">
        <f t="shared" ca="1" si="23"/>
        <v>YTD</v>
      </c>
    </row>
    <row r="346" spans="1:25" x14ac:dyDescent="0.2">
      <c r="A346" t="s">
        <v>423</v>
      </c>
      <c r="B346" s="2">
        <v>45245</v>
      </c>
      <c r="C346">
        <v>2023</v>
      </c>
      <c r="D346" t="s">
        <v>50</v>
      </c>
      <c r="E346" t="s">
        <v>64</v>
      </c>
      <c r="F346">
        <v>11</v>
      </c>
      <c r="G346" t="s">
        <v>33</v>
      </c>
      <c r="H346" t="s">
        <v>52</v>
      </c>
      <c r="I346" t="s">
        <v>39</v>
      </c>
      <c r="J346" t="s">
        <v>35</v>
      </c>
      <c r="K346" t="s">
        <v>53</v>
      </c>
      <c r="L346" t="s">
        <v>29</v>
      </c>
      <c r="M346">
        <v>20</v>
      </c>
      <c r="N346">
        <v>1583.55</v>
      </c>
      <c r="O346">
        <v>31671</v>
      </c>
      <c r="P346">
        <v>916.27</v>
      </c>
      <c r="Q346">
        <v>18325.400000000001</v>
      </c>
      <c r="R346">
        <v>13345.6</v>
      </c>
      <c r="S346">
        <v>2792.23</v>
      </c>
      <c r="T346">
        <v>0</v>
      </c>
      <c r="U346">
        <v>5.0000000000000001E-3</v>
      </c>
      <c r="V346" s="2">
        <f t="shared" si="20"/>
        <v>45231</v>
      </c>
      <c r="W346" t="str">
        <f t="shared" si="21"/>
        <v>2023-11</v>
      </c>
      <c r="X346" t="str">
        <f t="shared" ca="1" si="22"/>
        <v>Out</v>
      </c>
      <c r="Y346" t="str">
        <f t="shared" ca="1" si="23"/>
        <v/>
      </c>
    </row>
    <row r="347" spans="1:25" x14ac:dyDescent="0.2">
      <c r="A347" t="s">
        <v>424</v>
      </c>
      <c r="B347" s="2">
        <v>45410</v>
      </c>
      <c r="C347">
        <v>2024</v>
      </c>
      <c r="D347" t="s">
        <v>44</v>
      </c>
      <c r="E347" t="s">
        <v>79</v>
      </c>
      <c r="F347">
        <v>4</v>
      </c>
      <c r="G347" t="s">
        <v>1580</v>
      </c>
      <c r="H347" t="s">
        <v>87</v>
      </c>
      <c r="I347" t="s">
        <v>26</v>
      </c>
      <c r="J347" t="s">
        <v>35</v>
      </c>
      <c r="K347" t="s">
        <v>53</v>
      </c>
      <c r="L347" t="s">
        <v>42</v>
      </c>
      <c r="M347">
        <v>19</v>
      </c>
      <c r="N347">
        <v>1438</v>
      </c>
      <c r="O347">
        <v>27322</v>
      </c>
      <c r="P347">
        <v>815.09</v>
      </c>
      <c r="Q347">
        <v>15486.71</v>
      </c>
      <c r="R347">
        <v>11835.29</v>
      </c>
      <c r="S347">
        <v>1250.1199999999999</v>
      </c>
      <c r="T347">
        <v>0</v>
      </c>
      <c r="U347">
        <v>6.0000000000000001E-3</v>
      </c>
      <c r="V347" s="2">
        <f t="shared" si="20"/>
        <v>45383</v>
      </c>
      <c r="W347" t="str">
        <f t="shared" si="21"/>
        <v>2024-04</v>
      </c>
      <c r="X347" t="str">
        <f t="shared" ca="1" si="22"/>
        <v>Out</v>
      </c>
      <c r="Y347" t="str">
        <f t="shared" ca="1" si="23"/>
        <v>YTD</v>
      </c>
    </row>
    <row r="348" spans="1:25" x14ac:dyDescent="0.2">
      <c r="A348" t="s">
        <v>425</v>
      </c>
      <c r="B348" s="2">
        <v>44800</v>
      </c>
      <c r="C348">
        <v>2022</v>
      </c>
      <c r="D348" t="s">
        <v>22</v>
      </c>
      <c r="E348" t="s">
        <v>23</v>
      </c>
      <c r="F348">
        <v>8</v>
      </c>
      <c r="G348" t="s">
        <v>1581</v>
      </c>
      <c r="H348" t="s">
        <v>75</v>
      </c>
      <c r="I348" t="s">
        <v>68</v>
      </c>
      <c r="J348" t="s">
        <v>35</v>
      </c>
      <c r="K348" t="s">
        <v>36</v>
      </c>
      <c r="L348" t="s">
        <v>29</v>
      </c>
      <c r="M348">
        <v>12</v>
      </c>
      <c r="N348">
        <v>886</v>
      </c>
      <c r="O348">
        <v>10632</v>
      </c>
      <c r="P348">
        <v>499.02</v>
      </c>
      <c r="Q348">
        <v>5988.24</v>
      </c>
      <c r="R348">
        <v>4643.76</v>
      </c>
      <c r="S348">
        <v>361.46</v>
      </c>
      <c r="T348">
        <v>10</v>
      </c>
      <c r="U348">
        <v>6.2E-2</v>
      </c>
      <c r="V348" s="2">
        <f t="shared" si="20"/>
        <v>44774</v>
      </c>
      <c r="W348" t="str">
        <f t="shared" si="21"/>
        <v>2022-08</v>
      </c>
      <c r="X348" t="str">
        <f t="shared" ca="1" si="22"/>
        <v>Out</v>
      </c>
      <c r="Y348" t="str">
        <f t="shared" ca="1" si="23"/>
        <v/>
      </c>
    </row>
    <row r="349" spans="1:25" x14ac:dyDescent="0.2">
      <c r="A349" t="s">
        <v>426</v>
      </c>
      <c r="B349" s="2">
        <v>45026</v>
      </c>
      <c r="C349">
        <v>2023</v>
      </c>
      <c r="D349" t="s">
        <v>44</v>
      </c>
      <c r="E349" t="s">
        <v>79</v>
      </c>
      <c r="F349">
        <v>4</v>
      </c>
      <c r="G349" t="s">
        <v>57</v>
      </c>
      <c r="H349" t="s">
        <v>58</v>
      </c>
      <c r="I349" t="s">
        <v>39</v>
      </c>
      <c r="J349" t="s">
        <v>27</v>
      </c>
      <c r="K349" t="s">
        <v>88</v>
      </c>
      <c r="L349" t="s">
        <v>42</v>
      </c>
      <c r="M349">
        <v>1</v>
      </c>
      <c r="N349">
        <v>681</v>
      </c>
      <c r="O349">
        <v>681</v>
      </c>
      <c r="P349">
        <v>345.14</v>
      </c>
      <c r="Q349">
        <v>345.14</v>
      </c>
      <c r="R349">
        <v>335.86</v>
      </c>
      <c r="S349">
        <v>61.4</v>
      </c>
      <c r="T349">
        <v>0</v>
      </c>
      <c r="U349">
        <v>6.9000000000000006E-2</v>
      </c>
      <c r="V349" s="2">
        <f t="shared" si="20"/>
        <v>45017</v>
      </c>
      <c r="W349" t="str">
        <f t="shared" si="21"/>
        <v>2023-04</v>
      </c>
      <c r="X349" t="str">
        <f t="shared" ca="1" si="22"/>
        <v>Out</v>
      </c>
      <c r="Y349" t="str">
        <f t="shared" ca="1" si="23"/>
        <v>YTD</v>
      </c>
    </row>
    <row r="350" spans="1:25" x14ac:dyDescent="0.2">
      <c r="A350" t="s">
        <v>427</v>
      </c>
      <c r="B350" s="2">
        <v>45207</v>
      </c>
      <c r="C350">
        <v>2023</v>
      </c>
      <c r="D350" t="s">
        <v>50</v>
      </c>
      <c r="E350" t="s">
        <v>86</v>
      </c>
      <c r="F350">
        <v>10</v>
      </c>
      <c r="G350" t="s">
        <v>33</v>
      </c>
      <c r="H350" t="s">
        <v>52</v>
      </c>
      <c r="I350" t="s">
        <v>68</v>
      </c>
      <c r="J350" t="s">
        <v>40</v>
      </c>
      <c r="K350" t="s">
        <v>41</v>
      </c>
      <c r="L350" t="s">
        <v>29</v>
      </c>
      <c r="M350">
        <v>17</v>
      </c>
      <c r="N350">
        <v>1638</v>
      </c>
      <c r="O350">
        <v>27846</v>
      </c>
      <c r="P350">
        <v>1035.8</v>
      </c>
      <c r="Q350">
        <v>17608.599999999999</v>
      </c>
      <c r="R350">
        <v>10237.4</v>
      </c>
      <c r="S350">
        <v>1013.35</v>
      </c>
      <c r="T350">
        <v>5</v>
      </c>
      <c r="U350">
        <v>6.5000000000000002E-2</v>
      </c>
      <c r="V350" s="2">
        <f t="shared" si="20"/>
        <v>45200</v>
      </c>
      <c r="W350" t="str">
        <f t="shared" si="21"/>
        <v>2023-10</v>
      </c>
      <c r="X350" t="str">
        <f t="shared" ca="1" si="22"/>
        <v>Out</v>
      </c>
      <c r="Y350" t="str">
        <f t="shared" ca="1" si="23"/>
        <v/>
      </c>
    </row>
    <row r="351" spans="1:25" x14ac:dyDescent="0.2">
      <c r="A351" t="s">
        <v>428</v>
      </c>
      <c r="B351" s="2">
        <v>45018</v>
      </c>
      <c r="C351">
        <v>2023</v>
      </c>
      <c r="D351" t="s">
        <v>44</v>
      </c>
      <c r="E351" t="s">
        <v>79</v>
      </c>
      <c r="F351">
        <v>4</v>
      </c>
      <c r="G351" t="s">
        <v>1580</v>
      </c>
      <c r="H351" t="s">
        <v>71</v>
      </c>
      <c r="I351" t="s">
        <v>59</v>
      </c>
      <c r="J351" t="s">
        <v>35</v>
      </c>
      <c r="K351" t="s">
        <v>69</v>
      </c>
      <c r="L351" t="s">
        <v>29</v>
      </c>
      <c r="M351">
        <v>1</v>
      </c>
      <c r="N351">
        <v>1256</v>
      </c>
      <c r="O351">
        <v>1256</v>
      </c>
      <c r="P351">
        <v>662.72</v>
      </c>
      <c r="Q351">
        <v>662.72</v>
      </c>
      <c r="R351">
        <v>593.28</v>
      </c>
      <c r="S351">
        <v>141</v>
      </c>
      <c r="T351">
        <v>5</v>
      </c>
      <c r="U351">
        <v>0.06</v>
      </c>
      <c r="V351" s="2">
        <f t="shared" si="20"/>
        <v>45017</v>
      </c>
      <c r="W351" t="str">
        <f t="shared" si="21"/>
        <v>2023-04</v>
      </c>
      <c r="X351" t="str">
        <f t="shared" ca="1" si="22"/>
        <v>Out</v>
      </c>
      <c r="Y351" t="str">
        <f t="shared" ca="1" si="23"/>
        <v>YTD</v>
      </c>
    </row>
    <row r="352" spans="1:25" x14ac:dyDescent="0.2">
      <c r="A352" t="s">
        <v>429</v>
      </c>
      <c r="B352" s="2">
        <v>45347</v>
      </c>
      <c r="C352">
        <v>2024</v>
      </c>
      <c r="D352" t="s">
        <v>31</v>
      </c>
      <c r="E352" t="s">
        <v>32</v>
      </c>
      <c r="F352">
        <v>2</v>
      </c>
      <c r="G352" t="s">
        <v>1581</v>
      </c>
      <c r="H352" t="s">
        <v>97</v>
      </c>
      <c r="I352" t="s">
        <v>39</v>
      </c>
      <c r="J352" t="s">
        <v>47</v>
      </c>
      <c r="K352" t="s">
        <v>76</v>
      </c>
      <c r="L352" t="s">
        <v>37</v>
      </c>
      <c r="M352">
        <v>1</v>
      </c>
      <c r="N352">
        <v>1693</v>
      </c>
      <c r="O352">
        <v>1693</v>
      </c>
      <c r="P352">
        <v>812.34</v>
      </c>
      <c r="Q352">
        <v>812.34</v>
      </c>
      <c r="R352">
        <v>880.66</v>
      </c>
      <c r="S352">
        <v>77.08</v>
      </c>
      <c r="T352">
        <v>10</v>
      </c>
      <c r="U352">
        <v>7.8E-2</v>
      </c>
      <c r="V352" s="2">
        <f t="shared" si="20"/>
        <v>45323</v>
      </c>
      <c r="W352" t="str">
        <f t="shared" si="21"/>
        <v>2024-02</v>
      </c>
      <c r="X352" t="str">
        <f t="shared" ca="1" si="22"/>
        <v>Out</v>
      </c>
      <c r="Y352" t="str">
        <f t="shared" ca="1" si="23"/>
        <v>YTD</v>
      </c>
    </row>
    <row r="353" spans="1:25" x14ac:dyDescent="0.2">
      <c r="A353" t="s">
        <v>430</v>
      </c>
      <c r="B353" s="2">
        <v>45269</v>
      </c>
      <c r="C353">
        <v>2023</v>
      </c>
      <c r="D353" t="s">
        <v>50</v>
      </c>
      <c r="E353" t="s">
        <v>51</v>
      </c>
      <c r="F353">
        <v>12</v>
      </c>
      <c r="G353" t="s">
        <v>33</v>
      </c>
      <c r="H353" t="s">
        <v>52</v>
      </c>
      <c r="I353" t="s">
        <v>26</v>
      </c>
      <c r="J353" t="s">
        <v>47</v>
      </c>
      <c r="K353" t="s">
        <v>76</v>
      </c>
      <c r="L353" t="s">
        <v>37</v>
      </c>
      <c r="M353">
        <v>11</v>
      </c>
      <c r="N353">
        <v>899.1</v>
      </c>
      <c r="O353">
        <v>9890.1</v>
      </c>
      <c r="P353">
        <v>535.62</v>
      </c>
      <c r="Q353">
        <v>5891.82</v>
      </c>
      <c r="R353">
        <v>3998.28</v>
      </c>
      <c r="S353">
        <v>647.41999999999996</v>
      </c>
      <c r="T353">
        <v>15</v>
      </c>
      <c r="U353">
        <v>5.5E-2</v>
      </c>
      <c r="V353" s="2">
        <f t="shared" si="20"/>
        <v>45261</v>
      </c>
      <c r="W353" t="str">
        <f t="shared" si="21"/>
        <v>2023-12</v>
      </c>
      <c r="X353" t="str">
        <f t="shared" ca="1" si="22"/>
        <v>Out</v>
      </c>
      <c r="Y353" t="str">
        <f t="shared" ca="1" si="23"/>
        <v/>
      </c>
    </row>
    <row r="354" spans="1:25" x14ac:dyDescent="0.2">
      <c r="A354" t="s">
        <v>431</v>
      </c>
      <c r="B354" s="2">
        <v>45214</v>
      </c>
      <c r="C354">
        <v>2023</v>
      </c>
      <c r="D354" t="s">
        <v>50</v>
      </c>
      <c r="E354" t="s">
        <v>86</v>
      </c>
      <c r="F354">
        <v>10</v>
      </c>
      <c r="G354" t="s">
        <v>24</v>
      </c>
      <c r="H354" t="s">
        <v>46</v>
      </c>
      <c r="I354" t="s">
        <v>68</v>
      </c>
      <c r="J354" t="s">
        <v>47</v>
      </c>
      <c r="K354" t="s">
        <v>48</v>
      </c>
      <c r="L354" t="s">
        <v>29</v>
      </c>
      <c r="M354">
        <v>12</v>
      </c>
      <c r="N354">
        <v>1660</v>
      </c>
      <c r="O354">
        <v>19920</v>
      </c>
      <c r="P354">
        <v>1046.68</v>
      </c>
      <c r="Q354">
        <v>12560.16</v>
      </c>
      <c r="R354">
        <v>7359.84</v>
      </c>
      <c r="S354">
        <v>1879.41</v>
      </c>
      <c r="T354">
        <v>0</v>
      </c>
      <c r="U354">
        <v>0.05</v>
      </c>
      <c r="V354" s="2">
        <f t="shared" si="20"/>
        <v>45200</v>
      </c>
      <c r="W354" t="str">
        <f t="shared" si="21"/>
        <v>2023-10</v>
      </c>
      <c r="X354" t="str">
        <f t="shared" ca="1" si="22"/>
        <v>Out</v>
      </c>
      <c r="Y354" t="str">
        <f t="shared" ca="1" si="23"/>
        <v/>
      </c>
    </row>
    <row r="355" spans="1:25" x14ac:dyDescent="0.2">
      <c r="A355" t="s">
        <v>432</v>
      </c>
      <c r="B355" s="2">
        <v>44770</v>
      </c>
      <c r="C355">
        <v>2022</v>
      </c>
      <c r="D355" t="s">
        <v>22</v>
      </c>
      <c r="E355" t="s">
        <v>119</v>
      </c>
      <c r="F355">
        <v>7</v>
      </c>
      <c r="G355" t="s">
        <v>24</v>
      </c>
      <c r="H355" t="s">
        <v>25</v>
      </c>
      <c r="I355" t="s">
        <v>26</v>
      </c>
      <c r="J355" t="s">
        <v>65</v>
      </c>
      <c r="K355" t="s">
        <v>66</v>
      </c>
      <c r="L355" t="s">
        <v>37</v>
      </c>
      <c r="M355">
        <v>9</v>
      </c>
      <c r="N355">
        <v>124.2</v>
      </c>
      <c r="O355">
        <v>1117.8</v>
      </c>
      <c r="P355">
        <v>56.15</v>
      </c>
      <c r="Q355">
        <v>505.35</v>
      </c>
      <c r="R355">
        <v>612.45000000000005</v>
      </c>
      <c r="S355">
        <v>91.67</v>
      </c>
      <c r="T355">
        <v>0</v>
      </c>
      <c r="U355">
        <v>3.5000000000000003E-2</v>
      </c>
      <c r="V355" s="2">
        <f t="shared" si="20"/>
        <v>44743</v>
      </c>
      <c r="W355" t="str">
        <f t="shared" si="21"/>
        <v>2022-07</v>
      </c>
      <c r="X355" t="str">
        <f t="shared" ca="1" si="22"/>
        <v>Out</v>
      </c>
      <c r="Y355" t="str">
        <f t="shared" ca="1" si="23"/>
        <v/>
      </c>
    </row>
    <row r="356" spans="1:25" x14ac:dyDescent="0.2">
      <c r="A356" t="s">
        <v>433</v>
      </c>
      <c r="B356" s="2">
        <v>44813</v>
      </c>
      <c r="C356">
        <v>2022</v>
      </c>
      <c r="D356" t="s">
        <v>22</v>
      </c>
      <c r="E356" t="s">
        <v>82</v>
      </c>
      <c r="F356">
        <v>9</v>
      </c>
      <c r="G356" t="s">
        <v>33</v>
      </c>
      <c r="H356" t="s">
        <v>52</v>
      </c>
      <c r="I356" t="s">
        <v>68</v>
      </c>
      <c r="J356" t="s">
        <v>35</v>
      </c>
      <c r="K356" t="s">
        <v>69</v>
      </c>
      <c r="L356" t="s">
        <v>29</v>
      </c>
      <c r="M356">
        <v>8</v>
      </c>
      <c r="N356">
        <v>1370</v>
      </c>
      <c r="O356">
        <v>10960</v>
      </c>
      <c r="P356">
        <v>682.58</v>
      </c>
      <c r="Q356">
        <v>5460.64</v>
      </c>
      <c r="R356">
        <v>5499.36</v>
      </c>
      <c r="S356">
        <v>612.94000000000005</v>
      </c>
      <c r="T356">
        <v>0</v>
      </c>
      <c r="U356">
        <v>2.4E-2</v>
      </c>
      <c r="V356" s="2">
        <f t="shared" si="20"/>
        <v>44805</v>
      </c>
      <c r="W356" t="str">
        <f t="shared" si="21"/>
        <v>2022-09</v>
      </c>
      <c r="X356" t="str">
        <f t="shared" ca="1" si="22"/>
        <v>Out</v>
      </c>
      <c r="Y356" t="str">
        <f t="shared" ca="1" si="23"/>
        <v/>
      </c>
    </row>
    <row r="357" spans="1:25" x14ac:dyDescent="0.2">
      <c r="A357" t="s">
        <v>434</v>
      </c>
      <c r="B357" s="2">
        <v>45227</v>
      </c>
      <c r="C357">
        <v>2023</v>
      </c>
      <c r="D357" t="s">
        <v>50</v>
      </c>
      <c r="E357" t="s">
        <v>86</v>
      </c>
      <c r="F357">
        <v>10</v>
      </c>
      <c r="G357" t="s">
        <v>57</v>
      </c>
      <c r="H357" t="s">
        <v>73</v>
      </c>
      <c r="I357" t="s">
        <v>59</v>
      </c>
      <c r="J357" t="s">
        <v>27</v>
      </c>
      <c r="K357" t="s">
        <v>110</v>
      </c>
      <c r="L357" t="s">
        <v>37</v>
      </c>
      <c r="M357">
        <v>18</v>
      </c>
      <c r="N357">
        <v>843</v>
      </c>
      <c r="O357">
        <v>15174</v>
      </c>
      <c r="P357">
        <v>474.66</v>
      </c>
      <c r="Q357">
        <v>8543.8799999999992</v>
      </c>
      <c r="R357">
        <v>6630.12</v>
      </c>
      <c r="S357">
        <v>1816.04</v>
      </c>
      <c r="T357">
        <v>5</v>
      </c>
      <c r="U357">
        <v>2.1999999999999999E-2</v>
      </c>
      <c r="V357" s="2">
        <f t="shared" si="20"/>
        <v>45200</v>
      </c>
      <c r="W357" t="str">
        <f t="shared" si="21"/>
        <v>2023-10</v>
      </c>
      <c r="X357" t="str">
        <f t="shared" ca="1" si="22"/>
        <v>Out</v>
      </c>
      <c r="Y357" t="str">
        <f t="shared" ca="1" si="23"/>
        <v/>
      </c>
    </row>
    <row r="358" spans="1:25" x14ac:dyDescent="0.2">
      <c r="A358" t="s">
        <v>435</v>
      </c>
      <c r="B358" s="2">
        <v>45028</v>
      </c>
      <c r="C358">
        <v>2023</v>
      </c>
      <c r="D358" t="s">
        <v>44</v>
      </c>
      <c r="E358" t="s">
        <v>79</v>
      </c>
      <c r="F358">
        <v>4</v>
      </c>
      <c r="G358" t="s">
        <v>1581</v>
      </c>
      <c r="H358" t="s">
        <v>97</v>
      </c>
      <c r="I358" t="s">
        <v>59</v>
      </c>
      <c r="J358" t="s">
        <v>35</v>
      </c>
      <c r="K358" t="s">
        <v>53</v>
      </c>
      <c r="L358" t="s">
        <v>37</v>
      </c>
      <c r="M358">
        <v>4</v>
      </c>
      <c r="N358">
        <v>973</v>
      </c>
      <c r="O358">
        <v>3892</v>
      </c>
      <c r="P358">
        <v>469.84</v>
      </c>
      <c r="Q358">
        <v>1879.36</v>
      </c>
      <c r="R358">
        <v>2012.64</v>
      </c>
      <c r="S358">
        <v>222.05</v>
      </c>
      <c r="T358">
        <v>5</v>
      </c>
      <c r="U358">
        <v>7.0000000000000007E-2</v>
      </c>
      <c r="V358" s="2">
        <f t="shared" si="20"/>
        <v>45017</v>
      </c>
      <c r="W358" t="str">
        <f t="shared" si="21"/>
        <v>2023-04</v>
      </c>
      <c r="X358" t="str">
        <f t="shared" ca="1" si="22"/>
        <v>Out</v>
      </c>
      <c r="Y358" t="str">
        <f t="shared" ca="1" si="23"/>
        <v>YTD</v>
      </c>
    </row>
    <row r="359" spans="1:25" x14ac:dyDescent="0.2">
      <c r="A359" t="s">
        <v>436</v>
      </c>
      <c r="B359" s="2">
        <v>45492</v>
      </c>
      <c r="C359">
        <v>2024</v>
      </c>
      <c r="D359" t="s">
        <v>22</v>
      </c>
      <c r="E359" t="s">
        <v>119</v>
      </c>
      <c r="F359">
        <v>7</v>
      </c>
      <c r="G359" t="s">
        <v>33</v>
      </c>
      <c r="H359" t="s">
        <v>52</v>
      </c>
      <c r="I359" t="s">
        <v>59</v>
      </c>
      <c r="J359" t="s">
        <v>65</v>
      </c>
      <c r="K359" t="s">
        <v>66</v>
      </c>
      <c r="L359" t="s">
        <v>37</v>
      </c>
      <c r="M359">
        <v>18</v>
      </c>
      <c r="N359">
        <v>124.2</v>
      </c>
      <c r="O359">
        <v>2235.6</v>
      </c>
      <c r="P359">
        <v>77.03</v>
      </c>
      <c r="Q359">
        <v>1386.54</v>
      </c>
      <c r="R359">
        <v>849.06</v>
      </c>
      <c r="S359">
        <v>198.85</v>
      </c>
      <c r="T359">
        <v>15</v>
      </c>
      <c r="U359">
        <v>3.0000000000000001E-3</v>
      </c>
      <c r="V359" s="2">
        <f t="shared" si="20"/>
        <v>45474</v>
      </c>
      <c r="W359" t="str">
        <f t="shared" si="21"/>
        <v>2024-07</v>
      </c>
      <c r="X359" t="str">
        <f t="shared" ca="1" si="22"/>
        <v>Out</v>
      </c>
      <c r="Y359" t="str">
        <f t="shared" ca="1" si="23"/>
        <v/>
      </c>
    </row>
    <row r="360" spans="1:25" x14ac:dyDescent="0.2">
      <c r="A360" t="s">
        <v>437</v>
      </c>
      <c r="B360" s="2">
        <v>45269</v>
      </c>
      <c r="C360">
        <v>2023</v>
      </c>
      <c r="D360" t="s">
        <v>50</v>
      </c>
      <c r="E360" t="s">
        <v>51</v>
      </c>
      <c r="F360">
        <v>12</v>
      </c>
      <c r="G360" t="s">
        <v>1580</v>
      </c>
      <c r="H360" t="s">
        <v>100</v>
      </c>
      <c r="I360" t="s">
        <v>68</v>
      </c>
      <c r="J360" t="s">
        <v>27</v>
      </c>
      <c r="K360" t="s">
        <v>110</v>
      </c>
      <c r="L360" t="s">
        <v>42</v>
      </c>
      <c r="M360">
        <v>1</v>
      </c>
      <c r="N360">
        <v>1532.25</v>
      </c>
      <c r="O360">
        <v>1532.25</v>
      </c>
      <c r="P360">
        <v>1066.55</v>
      </c>
      <c r="Q360">
        <v>1066.55</v>
      </c>
      <c r="R360">
        <v>465.7</v>
      </c>
      <c r="S360">
        <v>48.09</v>
      </c>
      <c r="T360">
        <v>0</v>
      </c>
      <c r="U360">
        <v>7.0999999999999994E-2</v>
      </c>
      <c r="V360" s="2">
        <f t="shared" si="20"/>
        <v>45261</v>
      </c>
      <c r="W360" t="str">
        <f t="shared" si="21"/>
        <v>2023-12</v>
      </c>
      <c r="X360" t="str">
        <f t="shared" ca="1" si="22"/>
        <v>Out</v>
      </c>
      <c r="Y360" t="str">
        <f t="shared" ca="1" si="23"/>
        <v/>
      </c>
    </row>
    <row r="361" spans="1:25" x14ac:dyDescent="0.2">
      <c r="A361" t="s">
        <v>438</v>
      </c>
      <c r="B361" s="2">
        <v>44566</v>
      </c>
      <c r="C361">
        <v>2022</v>
      </c>
      <c r="D361" t="s">
        <v>31</v>
      </c>
      <c r="E361" t="s">
        <v>61</v>
      </c>
      <c r="F361">
        <v>1</v>
      </c>
      <c r="G361" t="s">
        <v>24</v>
      </c>
      <c r="H361" t="s">
        <v>46</v>
      </c>
      <c r="I361" t="s">
        <v>68</v>
      </c>
      <c r="J361" t="s">
        <v>40</v>
      </c>
      <c r="K361" t="s">
        <v>84</v>
      </c>
      <c r="L361" t="s">
        <v>37</v>
      </c>
      <c r="M361">
        <v>1</v>
      </c>
      <c r="N361">
        <v>1543</v>
      </c>
      <c r="O361">
        <v>1543</v>
      </c>
      <c r="P361">
        <v>967.94</v>
      </c>
      <c r="Q361">
        <v>967.94</v>
      </c>
      <c r="R361">
        <v>575.05999999999995</v>
      </c>
      <c r="S361">
        <v>56.45</v>
      </c>
      <c r="T361">
        <v>5</v>
      </c>
      <c r="U361">
        <v>6.0999999999999999E-2</v>
      </c>
      <c r="V361" s="2">
        <f t="shared" si="20"/>
        <v>44562</v>
      </c>
      <c r="W361" t="str">
        <f t="shared" si="21"/>
        <v>2022-01</v>
      </c>
      <c r="X361" t="str">
        <f t="shared" ca="1" si="22"/>
        <v>Out</v>
      </c>
      <c r="Y361" t="str">
        <f t="shared" ca="1" si="23"/>
        <v>YTD</v>
      </c>
    </row>
    <row r="362" spans="1:25" x14ac:dyDescent="0.2">
      <c r="A362" t="s">
        <v>439</v>
      </c>
      <c r="B362" s="2">
        <v>44722</v>
      </c>
      <c r="C362">
        <v>2022</v>
      </c>
      <c r="D362" t="s">
        <v>44</v>
      </c>
      <c r="E362" t="s">
        <v>112</v>
      </c>
      <c r="F362">
        <v>6</v>
      </c>
      <c r="G362" t="s">
        <v>57</v>
      </c>
      <c r="H362" t="s">
        <v>73</v>
      </c>
      <c r="I362" t="s">
        <v>59</v>
      </c>
      <c r="J362" t="s">
        <v>65</v>
      </c>
      <c r="K362" t="s">
        <v>106</v>
      </c>
      <c r="L362" t="s">
        <v>42</v>
      </c>
      <c r="M362">
        <v>10</v>
      </c>
      <c r="N362">
        <v>45.9</v>
      </c>
      <c r="O362">
        <v>459</v>
      </c>
      <c r="P362">
        <v>25.08</v>
      </c>
      <c r="Q362">
        <v>250.8</v>
      </c>
      <c r="R362">
        <v>208.2</v>
      </c>
      <c r="S362">
        <v>31.24</v>
      </c>
      <c r="T362">
        <v>0</v>
      </c>
      <c r="U362">
        <v>5.5E-2</v>
      </c>
      <c r="V362" s="2">
        <f t="shared" si="20"/>
        <v>44713</v>
      </c>
      <c r="W362" t="str">
        <f t="shared" si="21"/>
        <v>2022-06</v>
      </c>
      <c r="X362" t="str">
        <f t="shared" ca="1" si="22"/>
        <v>Out</v>
      </c>
      <c r="Y362" t="str">
        <f t="shared" ca="1" si="23"/>
        <v/>
      </c>
    </row>
    <row r="363" spans="1:25" x14ac:dyDescent="0.2">
      <c r="A363" t="s">
        <v>440</v>
      </c>
      <c r="B363" s="2">
        <v>45471</v>
      </c>
      <c r="C363">
        <v>2024</v>
      </c>
      <c r="D363" t="s">
        <v>44</v>
      </c>
      <c r="E363" t="s">
        <v>112</v>
      </c>
      <c r="F363">
        <v>6</v>
      </c>
      <c r="G363" t="s">
        <v>33</v>
      </c>
      <c r="H363" t="s">
        <v>34</v>
      </c>
      <c r="I363" t="s">
        <v>39</v>
      </c>
      <c r="J363" t="s">
        <v>35</v>
      </c>
      <c r="K363" t="s">
        <v>69</v>
      </c>
      <c r="L363" t="s">
        <v>29</v>
      </c>
      <c r="M363">
        <v>20</v>
      </c>
      <c r="N363">
        <v>836.1</v>
      </c>
      <c r="O363">
        <v>16722</v>
      </c>
      <c r="P363">
        <v>602.54999999999995</v>
      </c>
      <c r="Q363">
        <v>12051</v>
      </c>
      <c r="R363">
        <v>4671</v>
      </c>
      <c r="S363">
        <v>968.1</v>
      </c>
      <c r="T363">
        <v>10</v>
      </c>
      <c r="U363">
        <v>1.9E-2</v>
      </c>
      <c r="V363" s="2">
        <f t="shared" si="20"/>
        <v>45444</v>
      </c>
      <c r="W363" t="str">
        <f t="shared" si="21"/>
        <v>2024-06</v>
      </c>
      <c r="X363" t="str">
        <f t="shared" ca="1" si="22"/>
        <v>Out</v>
      </c>
      <c r="Y363" t="str">
        <f t="shared" ca="1" si="23"/>
        <v/>
      </c>
    </row>
    <row r="364" spans="1:25" x14ac:dyDescent="0.2">
      <c r="A364" t="s">
        <v>441</v>
      </c>
      <c r="B364" s="2">
        <v>44858</v>
      </c>
      <c r="C364">
        <v>2022</v>
      </c>
      <c r="D364" t="s">
        <v>50</v>
      </c>
      <c r="E364" t="s">
        <v>86</v>
      </c>
      <c r="F364">
        <v>10</v>
      </c>
      <c r="G364" t="s">
        <v>57</v>
      </c>
      <c r="H364" t="s">
        <v>80</v>
      </c>
      <c r="I364" t="s">
        <v>59</v>
      </c>
      <c r="J364" t="s">
        <v>40</v>
      </c>
      <c r="K364" t="s">
        <v>41</v>
      </c>
      <c r="L364" t="s">
        <v>42</v>
      </c>
      <c r="M364">
        <v>14</v>
      </c>
      <c r="N364">
        <v>2411</v>
      </c>
      <c r="O364">
        <v>33754</v>
      </c>
      <c r="P364">
        <v>1664.71</v>
      </c>
      <c r="Q364">
        <v>23305.94</v>
      </c>
      <c r="R364">
        <v>10448.06</v>
      </c>
      <c r="S364">
        <v>1808.17</v>
      </c>
      <c r="T364">
        <v>10</v>
      </c>
      <c r="U364">
        <v>3.3000000000000002E-2</v>
      </c>
      <c r="V364" s="2">
        <f t="shared" si="20"/>
        <v>44835</v>
      </c>
      <c r="W364" t="str">
        <f t="shared" si="21"/>
        <v>2022-10</v>
      </c>
      <c r="X364" t="str">
        <f t="shared" ca="1" si="22"/>
        <v>Out</v>
      </c>
      <c r="Y364" t="str">
        <f t="shared" ca="1" si="23"/>
        <v/>
      </c>
    </row>
    <row r="365" spans="1:25" x14ac:dyDescent="0.2">
      <c r="A365" t="s">
        <v>442</v>
      </c>
      <c r="B365" s="2">
        <v>45081</v>
      </c>
      <c r="C365">
        <v>2023</v>
      </c>
      <c r="D365" t="s">
        <v>44</v>
      </c>
      <c r="E365" t="s">
        <v>112</v>
      </c>
      <c r="F365">
        <v>6</v>
      </c>
      <c r="G365" t="s">
        <v>1580</v>
      </c>
      <c r="H365" t="s">
        <v>100</v>
      </c>
      <c r="I365" t="s">
        <v>68</v>
      </c>
      <c r="J365" t="s">
        <v>65</v>
      </c>
      <c r="K365" t="s">
        <v>132</v>
      </c>
      <c r="L365" t="s">
        <v>37</v>
      </c>
      <c r="M365">
        <v>5</v>
      </c>
      <c r="N365">
        <v>82.8</v>
      </c>
      <c r="O365">
        <v>414</v>
      </c>
      <c r="P365">
        <v>56.83</v>
      </c>
      <c r="Q365">
        <v>284.14999999999998</v>
      </c>
      <c r="R365">
        <v>129.85</v>
      </c>
      <c r="S365">
        <v>26.6</v>
      </c>
      <c r="T365">
        <v>15</v>
      </c>
      <c r="U365">
        <v>4.2000000000000003E-2</v>
      </c>
      <c r="V365" s="2">
        <f t="shared" si="20"/>
        <v>45078</v>
      </c>
      <c r="W365" t="str">
        <f t="shared" si="21"/>
        <v>2023-06</v>
      </c>
      <c r="X365" t="str">
        <f t="shared" ca="1" si="22"/>
        <v>Out</v>
      </c>
      <c r="Y365" t="str">
        <f t="shared" ca="1" si="23"/>
        <v/>
      </c>
    </row>
    <row r="366" spans="1:25" x14ac:dyDescent="0.2">
      <c r="A366" t="s">
        <v>443</v>
      </c>
      <c r="B366" s="2">
        <v>45625</v>
      </c>
      <c r="C366">
        <v>2024</v>
      </c>
      <c r="D366" t="s">
        <v>50</v>
      </c>
      <c r="E366" t="s">
        <v>64</v>
      </c>
      <c r="F366">
        <v>11</v>
      </c>
      <c r="G366" t="s">
        <v>1581</v>
      </c>
      <c r="H366" t="s">
        <v>97</v>
      </c>
      <c r="I366" t="s">
        <v>39</v>
      </c>
      <c r="J366" t="s">
        <v>35</v>
      </c>
      <c r="K366" t="s">
        <v>53</v>
      </c>
      <c r="L366" t="s">
        <v>42</v>
      </c>
      <c r="M366">
        <v>9</v>
      </c>
      <c r="N366">
        <v>1663.2</v>
      </c>
      <c r="O366">
        <v>14968.8</v>
      </c>
      <c r="P366">
        <v>1193.7</v>
      </c>
      <c r="Q366">
        <v>10743.3</v>
      </c>
      <c r="R366">
        <v>4225.5</v>
      </c>
      <c r="S366">
        <v>483.36</v>
      </c>
      <c r="T366">
        <v>5</v>
      </c>
      <c r="U366">
        <v>2.5999999999999999E-2</v>
      </c>
      <c r="V366" s="2">
        <f t="shared" si="20"/>
        <v>45597</v>
      </c>
      <c r="W366" t="str">
        <f t="shared" si="21"/>
        <v>2024-11</v>
      </c>
      <c r="X366" t="str">
        <f t="shared" ca="1" si="22"/>
        <v>Out</v>
      </c>
      <c r="Y366" t="str">
        <f t="shared" ca="1" si="23"/>
        <v/>
      </c>
    </row>
    <row r="367" spans="1:25" x14ac:dyDescent="0.2">
      <c r="A367" t="s">
        <v>444</v>
      </c>
      <c r="B367" s="2">
        <v>44792</v>
      </c>
      <c r="C367">
        <v>2022</v>
      </c>
      <c r="D367" t="s">
        <v>22</v>
      </c>
      <c r="E367" t="s">
        <v>23</v>
      </c>
      <c r="F367">
        <v>8</v>
      </c>
      <c r="G367" t="s">
        <v>57</v>
      </c>
      <c r="H367" t="s">
        <v>73</v>
      </c>
      <c r="I367" t="s">
        <v>59</v>
      </c>
      <c r="J367" t="s">
        <v>47</v>
      </c>
      <c r="K367" t="s">
        <v>62</v>
      </c>
      <c r="L367" t="s">
        <v>37</v>
      </c>
      <c r="M367">
        <v>9</v>
      </c>
      <c r="N367">
        <v>753</v>
      </c>
      <c r="O367">
        <v>6777</v>
      </c>
      <c r="P367">
        <v>421.06</v>
      </c>
      <c r="Q367">
        <v>3789.54</v>
      </c>
      <c r="R367">
        <v>2987.46</v>
      </c>
      <c r="S367">
        <v>505.71</v>
      </c>
      <c r="T367">
        <v>10</v>
      </c>
      <c r="U367">
        <v>0.06</v>
      </c>
      <c r="V367" s="2">
        <f t="shared" si="20"/>
        <v>44774</v>
      </c>
      <c r="W367" t="str">
        <f t="shared" si="21"/>
        <v>2022-08</v>
      </c>
      <c r="X367" t="str">
        <f t="shared" ca="1" si="22"/>
        <v>Out</v>
      </c>
      <c r="Y367" t="str">
        <f t="shared" ca="1" si="23"/>
        <v/>
      </c>
    </row>
    <row r="368" spans="1:25" x14ac:dyDescent="0.2">
      <c r="A368" t="s">
        <v>445</v>
      </c>
      <c r="B368" s="2">
        <v>44670</v>
      </c>
      <c r="C368">
        <v>2022</v>
      </c>
      <c r="D368" t="s">
        <v>44</v>
      </c>
      <c r="E368" t="s">
        <v>79</v>
      </c>
      <c r="F368">
        <v>4</v>
      </c>
      <c r="G368" t="s">
        <v>24</v>
      </c>
      <c r="H368" t="s">
        <v>25</v>
      </c>
      <c r="I368" t="s">
        <v>59</v>
      </c>
      <c r="J368" t="s">
        <v>65</v>
      </c>
      <c r="K368" t="s">
        <v>132</v>
      </c>
      <c r="L368" t="s">
        <v>42</v>
      </c>
      <c r="M368">
        <v>10</v>
      </c>
      <c r="N368">
        <v>47</v>
      </c>
      <c r="O368">
        <v>470</v>
      </c>
      <c r="P368">
        <v>35.21</v>
      </c>
      <c r="Q368">
        <v>352.1</v>
      </c>
      <c r="R368">
        <v>117.9</v>
      </c>
      <c r="S368">
        <v>36.61</v>
      </c>
      <c r="T368">
        <v>10</v>
      </c>
      <c r="U368">
        <v>7.1999999999999995E-2</v>
      </c>
      <c r="V368" s="2">
        <f t="shared" si="20"/>
        <v>44652</v>
      </c>
      <c r="W368" t="str">
        <f t="shared" si="21"/>
        <v>2022-04</v>
      </c>
      <c r="X368" t="str">
        <f t="shared" ca="1" si="22"/>
        <v>Out</v>
      </c>
      <c r="Y368" t="str">
        <f t="shared" ca="1" si="23"/>
        <v>YTD</v>
      </c>
    </row>
    <row r="369" spans="1:25" x14ac:dyDescent="0.2">
      <c r="A369" t="s">
        <v>446</v>
      </c>
      <c r="B369" s="2">
        <v>45361</v>
      </c>
      <c r="C369">
        <v>2024</v>
      </c>
      <c r="D369" t="s">
        <v>31</v>
      </c>
      <c r="E369" t="s">
        <v>55</v>
      </c>
      <c r="F369">
        <v>3</v>
      </c>
      <c r="G369" t="s">
        <v>24</v>
      </c>
      <c r="H369" t="s">
        <v>46</v>
      </c>
      <c r="I369" t="s">
        <v>59</v>
      </c>
      <c r="J369" t="s">
        <v>47</v>
      </c>
      <c r="K369" t="s">
        <v>76</v>
      </c>
      <c r="L369" t="s">
        <v>37</v>
      </c>
      <c r="M369">
        <v>5</v>
      </c>
      <c r="N369">
        <v>1054</v>
      </c>
      <c r="O369">
        <v>5270</v>
      </c>
      <c r="P369">
        <v>714.24</v>
      </c>
      <c r="Q369">
        <v>3571.2</v>
      </c>
      <c r="R369">
        <v>1698.8</v>
      </c>
      <c r="S369">
        <v>285</v>
      </c>
      <c r="T369">
        <v>10</v>
      </c>
      <c r="U369">
        <v>5.0999999999999997E-2</v>
      </c>
      <c r="V369" s="2">
        <f t="shared" si="20"/>
        <v>45352</v>
      </c>
      <c r="W369" t="str">
        <f t="shared" si="21"/>
        <v>2024-03</v>
      </c>
      <c r="X369" t="str">
        <f t="shared" ca="1" si="22"/>
        <v>Out</v>
      </c>
      <c r="Y369" t="str">
        <f t="shared" ca="1" si="23"/>
        <v>YTD</v>
      </c>
    </row>
    <row r="370" spans="1:25" x14ac:dyDescent="0.2">
      <c r="A370" t="s">
        <v>447</v>
      </c>
      <c r="B370" s="2">
        <v>45646</v>
      </c>
      <c r="C370">
        <v>2024</v>
      </c>
      <c r="D370" t="s">
        <v>50</v>
      </c>
      <c r="E370" t="s">
        <v>51</v>
      </c>
      <c r="F370">
        <v>12</v>
      </c>
      <c r="G370" t="s">
        <v>57</v>
      </c>
      <c r="H370" t="s">
        <v>73</v>
      </c>
      <c r="I370" t="s">
        <v>26</v>
      </c>
      <c r="J370" t="s">
        <v>27</v>
      </c>
      <c r="K370" t="s">
        <v>110</v>
      </c>
      <c r="L370" t="s">
        <v>37</v>
      </c>
      <c r="M370">
        <v>14</v>
      </c>
      <c r="N370">
        <v>1350</v>
      </c>
      <c r="O370">
        <v>18900</v>
      </c>
      <c r="P370">
        <v>649.37</v>
      </c>
      <c r="Q370">
        <v>9091.18</v>
      </c>
      <c r="R370">
        <v>9808.82</v>
      </c>
      <c r="S370">
        <v>1339.28</v>
      </c>
      <c r="T370">
        <v>5</v>
      </c>
      <c r="U370">
        <v>6.4000000000000001E-2</v>
      </c>
      <c r="V370" s="2">
        <f t="shared" si="20"/>
        <v>45627</v>
      </c>
      <c r="W370" t="str">
        <f t="shared" si="21"/>
        <v>2024-12</v>
      </c>
      <c r="X370" t="str">
        <f t="shared" ca="1" si="22"/>
        <v>Out</v>
      </c>
      <c r="Y370" t="str">
        <f t="shared" ca="1" si="23"/>
        <v/>
      </c>
    </row>
    <row r="371" spans="1:25" x14ac:dyDescent="0.2">
      <c r="A371" t="s">
        <v>448</v>
      </c>
      <c r="B371" s="2">
        <v>44969</v>
      </c>
      <c r="C371">
        <v>2023</v>
      </c>
      <c r="D371" t="s">
        <v>31</v>
      </c>
      <c r="E371" t="s">
        <v>32</v>
      </c>
      <c r="F371">
        <v>2</v>
      </c>
      <c r="G371" t="s">
        <v>24</v>
      </c>
      <c r="H371" t="s">
        <v>46</v>
      </c>
      <c r="I371" t="s">
        <v>26</v>
      </c>
      <c r="J371" t="s">
        <v>35</v>
      </c>
      <c r="K371" t="s">
        <v>36</v>
      </c>
      <c r="L371" t="s">
        <v>42</v>
      </c>
      <c r="M371">
        <v>16</v>
      </c>
      <c r="N371">
        <v>566</v>
      </c>
      <c r="O371">
        <v>9056</v>
      </c>
      <c r="P371">
        <v>412.72</v>
      </c>
      <c r="Q371">
        <v>6603.52</v>
      </c>
      <c r="R371">
        <v>2452.48</v>
      </c>
      <c r="S371">
        <v>647.38</v>
      </c>
      <c r="T371">
        <v>15</v>
      </c>
      <c r="U371">
        <v>5.6000000000000001E-2</v>
      </c>
      <c r="V371" s="2">
        <f t="shared" si="20"/>
        <v>44958</v>
      </c>
      <c r="W371" t="str">
        <f t="shared" si="21"/>
        <v>2023-02</v>
      </c>
      <c r="X371" t="str">
        <f t="shared" ca="1" si="22"/>
        <v>Out</v>
      </c>
      <c r="Y371" t="str">
        <f t="shared" ca="1" si="23"/>
        <v>YTD</v>
      </c>
    </row>
    <row r="372" spans="1:25" x14ac:dyDescent="0.2">
      <c r="A372" t="s">
        <v>449</v>
      </c>
      <c r="B372" s="2">
        <v>45214</v>
      </c>
      <c r="C372">
        <v>2023</v>
      </c>
      <c r="D372" t="s">
        <v>50</v>
      </c>
      <c r="E372" t="s">
        <v>86</v>
      </c>
      <c r="F372">
        <v>10</v>
      </c>
      <c r="G372" t="s">
        <v>1580</v>
      </c>
      <c r="H372" t="s">
        <v>71</v>
      </c>
      <c r="I372" t="s">
        <v>68</v>
      </c>
      <c r="J372" t="s">
        <v>47</v>
      </c>
      <c r="K372" t="s">
        <v>62</v>
      </c>
      <c r="L372" t="s">
        <v>37</v>
      </c>
      <c r="M372">
        <v>18</v>
      </c>
      <c r="N372">
        <v>1614</v>
      </c>
      <c r="O372">
        <v>29052</v>
      </c>
      <c r="P372">
        <v>983.79</v>
      </c>
      <c r="Q372">
        <v>17708.22</v>
      </c>
      <c r="R372">
        <v>11343.78</v>
      </c>
      <c r="S372">
        <v>1704.26</v>
      </c>
      <c r="T372">
        <v>5</v>
      </c>
      <c r="U372">
        <v>2.8000000000000001E-2</v>
      </c>
      <c r="V372" s="2">
        <f t="shared" si="20"/>
        <v>45200</v>
      </c>
      <c r="W372" t="str">
        <f t="shared" si="21"/>
        <v>2023-10</v>
      </c>
      <c r="X372" t="str">
        <f t="shared" ca="1" si="22"/>
        <v>Out</v>
      </c>
      <c r="Y372" t="str">
        <f t="shared" ca="1" si="23"/>
        <v/>
      </c>
    </row>
    <row r="373" spans="1:25" x14ac:dyDescent="0.2">
      <c r="A373" t="s">
        <v>450</v>
      </c>
      <c r="B373" s="2">
        <v>44571</v>
      </c>
      <c r="C373">
        <v>2022</v>
      </c>
      <c r="D373" t="s">
        <v>31</v>
      </c>
      <c r="E373" t="s">
        <v>61</v>
      </c>
      <c r="F373">
        <v>1</v>
      </c>
      <c r="G373" t="s">
        <v>24</v>
      </c>
      <c r="H373" t="s">
        <v>25</v>
      </c>
      <c r="I373" t="s">
        <v>59</v>
      </c>
      <c r="J373" t="s">
        <v>47</v>
      </c>
      <c r="K373" t="s">
        <v>76</v>
      </c>
      <c r="L373" t="s">
        <v>29</v>
      </c>
      <c r="M373">
        <v>13</v>
      </c>
      <c r="N373">
        <v>620</v>
      </c>
      <c r="O373">
        <v>8060</v>
      </c>
      <c r="P373">
        <v>355.55</v>
      </c>
      <c r="Q373">
        <v>4622.1499999999996</v>
      </c>
      <c r="R373">
        <v>3437.85</v>
      </c>
      <c r="S373">
        <v>766.58</v>
      </c>
      <c r="T373">
        <v>0</v>
      </c>
      <c r="U373">
        <v>1.4999999999999999E-2</v>
      </c>
      <c r="V373" s="2">
        <f t="shared" si="20"/>
        <v>44562</v>
      </c>
      <c r="W373" t="str">
        <f t="shared" si="21"/>
        <v>2022-01</v>
      </c>
      <c r="X373" t="str">
        <f t="shared" ca="1" si="22"/>
        <v>Out</v>
      </c>
      <c r="Y373" t="str">
        <f t="shared" ca="1" si="23"/>
        <v>YTD</v>
      </c>
    </row>
    <row r="374" spans="1:25" x14ac:dyDescent="0.2">
      <c r="A374" t="s">
        <v>451</v>
      </c>
      <c r="B374" s="2">
        <v>45064</v>
      </c>
      <c r="C374">
        <v>2023</v>
      </c>
      <c r="D374" t="s">
        <v>44</v>
      </c>
      <c r="E374" t="s">
        <v>45</v>
      </c>
      <c r="F374">
        <v>5</v>
      </c>
      <c r="G374" t="s">
        <v>1580</v>
      </c>
      <c r="H374" t="s">
        <v>100</v>
      </c>
      <c r="I374" t="s">
        <v>39</v>
      </c>
      <c r="J374" t="s">
        <v>35</v>
      </c>
      <c r="K374" t="s">
        <v>53</v>
      </c>
      <c r="L374" t="s">
        <v>29</v>
      </c>
      <c r="M374">
        <v>6</v>
      </c>
      <c r="N374">
        <v>1463</v>
      </c>
      <c r="O374">
        <v>8778</v>
      </c>
      <c r="P374">
        <v>998.9</v>
      </c>
      <c r="Q374">
        <v>5993.4</v>
      </c>
      <c r="R374">
        <v>2784.6</v>
      </c>
      <c r="S374">
        <v>301.38</v>
      </c>
      <c r="T374">
        <v>0</v>
      </c>
      <c r="U374">
        <v>1.4E-2</v>
      </c>
      <c r="V374" s="2">
        <f t="shared" si="20"/>
        <v>45047</v>
      </c>
      <c r="W374" t="str">
        <f t="shared" si="21"/>
        <v>2023-05</v>
      </c>
      <c r="X374" t="str">
        <f t="shared" ca="1" si="22"/>
        <v>Out</v>
      </c>
      <c r="Y374" t="str">
        <f t="shared" ca="1" si="23"/>
        <v>YTD</v>
      </c>
    </row>
    <row r="375" spans="1:25" x14ac:dyDescent="0.2">
      <c r="A375" t="s">
        <v>452</v>
      </c>
      <c r="B375" s="2">
        <v>45643</v>
      </c>
      <c r="C375">
        <v>2024</v>
      </c>
      <c r="D375" t="s">
        <v>50</v>
      </c>
      <c r="E375" t="s">
        <v>51</v>
      </c>
      <c r="F375">
        <v>12</v>
      </c>
      <c r="G375" t="s">
        <v>1581</v>
      </c>
      <c r="H375" t="s">
        <v>75</v>
      </c>
      <c r="I375" t="s">
        <v>68</v>
      </c>
      <c r="J375" t="s">
        <v>27</v>
      </c>
      <c r="K375" t="s">
        <v>28</v>
      </c>
      <c r="L375" t="s">
        <v>29</v>
      </c>
      <c r="M375">
        <v>1</v>
      </c>
      <c r="N375">
        <v>724.95</v>
      </c>
      <c r="O375">
        <v>724.95</v>
      </c>
      <c r="P375">
        <v>362.93</v>
      </c>
      <c r="Q375">
        <v>362.93</v>
      </c>
      <c r="R375">
        <v>362.02</v>
      </c>
      <c r="S375">
        <v>59.14</v>
      </c>
      <c r="T375">
        <v>0</v>
      </c>
      <c r="U375">
        <v>0.04</v>
      </c>
      <c r="V375" s="2">
        <f t="shared" si="20"/>
        <v>45627</v>
      </c>
      <c r="W375" t="str">
        <f t="shared" si="21"/>
        <v>2024-12</v>
      </c>
      <c r="X375" t="str">
        <f t="shared" ca="1" si="22"/>
        <v>Out</v>
      </c>
      <c r="Y375" t="str">
        <f t="shared" ca="1" si="23"/>
        <v/>
      </c>
    </row>
    <row r="376" spans="1:25" x14ac:dyDescent="0.2">
      <c r="A376" t="s">
        <v>453</v>
      </c>
      <c r="B376" s="2">
        <v>45129</v>
      </c>
      <c r="C376">
        <v>2023</v>
      </c>
      <c r="D376" t="s">
        <v>22</v>
      </c>
      <c r="E376" t="s">
        <v>119</v>
      </c>
      <c r="F376">
        <v>7</v>
      </c>
      <c r="G376" t="s">
        <v>1581</v>
      </c>
      <c r="H376" t="s">
        <v>97</v>
      </c>
      <c r="I376" t="s">
        <v>59</v>
      </c>
      <c r="J376" t="s">
        <v>47</v>
      </c>
      <c r="K376" t="s">
        <v>76</v>
      </c>
      <c r="L376" t="s">
        <v>29</v>
      </c>
      <c r="M376">
        <v>11</v>
      </c>
      <c r="N376">
        <v>1389.6</v>
      </c>
      <c r="O376">
        <v>15285.6</v>
      </c>
      <c r="P376">
        <v>776.51</v>
      </c>
      <c r="Q376">
        <v>8541.61</v>
      </c>
      <c r="R376">
        <v>6743.99</v>
      </c>
      <c r="S376">
        <v>574.32000000000005</v>
      </c>
      <c r="T376">
        <v>15</v>
      </c>
      <c r="U376">
        <v>2.1000000000000001E-2</v>
      </c>
      <c r="V376" s="2">
        <f t="shared" si="20"/>
        <v>45108</v>
      </c>
      <c r="W376" t="str">
        <f t="shared" si="21"/>
        <v>2023-07</v>
      </c>
      <c r="X376" t="str">
        <f t="shared" ca="1" si="22"/>
        <v>Out</v>
      </c>
      <c r="Y376" t="str">
        <f t="shared" ca="1" si="23"/>
        <v/>
      </c>
    </row>
    <row r="377" spans="1:25" x14ac:dyDescent="0.2">
      <c r="A377" t="s">
        <v>454</v>
      </c>
      <c r="B377" s="2">
        <v>44982</v>
      </c>
      <c r="C377">
        <v>2023</v>
      </c>
      <c r="D377" t="s">
        <v>31</v>
      </c>
      <c r="E377" t="s">
        <v>32</v>
      </c>
      <c r="F377">
        <v>2</v>
      </c>
      <c r="G377" t="s">
        <v>33</v>
      </c>
      <c r="H377" t="s">
        <v>34</v>
      </c>
      <c r="I377" t="s">
        <v>39</v>
      </c>
      <c r="J377" t="s">
        <v>47</v>
      </c>
      <c r="K377" t="s">
        <v>62</v>
      </c>
      <c r="L377" t="s">
        <v>29</v>
      </c>
      <c r="M377">
        <v>11</v>
      </c>
      <c r="N377">
        <v>1719</v>
      </c>
      <c r="O377">
        <v>18909</v>
      </c>
      <c r="P377">
        <v>935.93</v>
      </c>
      <c r="Q377">
        <v>10295.23</v>
      </c>
      <c r="R377">
        <v>8613.77</v>
      </c>
      <c r="S377">
        <v>1195.1600000000001</v>
      </c>
      <c r="T377">
        <v>15</v>
      </c>
      <c r="U377">
        <v>6.0000000000000001E-3</v>
      </c>
      <c r="V377" s="2">
        <f t="shared" si="20"/>
        <v>44958</v>
      </c>
      <c r="W377" t="str">
        <f t="shared" si="21"/>
        <v>2023-02</v>
      </c>
      <c r="X377" t="str">
        <f t="shared" ca="1" si="22"/>
        <v>Out</v>
      </c>
      <c r="Y377" t="str">
        <f t="shared" ca="1" si="23"/>
        <v>YTD</v>
      </c>
    </row>
    <row r="378" spans="1:25" x14ac:dyDescent="0.2">
      <c r="A378" t="s">
        <v>455</v>
      </c>
      <c r="B378" s="2">
        <v>45281</v>
      </c>
      <c r="C378">
        <v>2023</v>
      </c>
      <c r="D378" t="s">
        <v>50</v>
      </c>
      <c r="E378" t="s">
        <v>51</v>
      </c>
      <c r="F378">
        <v>12</v>
      </c>
      <c r="G378" t="s">
        <v>57</v>
      </c>
      <c r="H378" t="s">
        <v>80</v>
      </c>
      <c r="I378" t="s">
        <v>59</v>
      </c>
      <c r="J378" t="s">
        <v>65</v>
      </c>
      <c r="K378" t="s">
        <v>66</v>
      </c>
      <c r="L378" t="s">
        <v>42</v>
      </c>
      <c r="M378">
        <v>13</v>
      </c>
      <c r="N378">
        <v>141.75</v>
      </c>
      <c r="O378">
        <v>1842.75</v>
      </c>
      <c r="P378">
        <v>99.88</v>
      </c>
      <c r="Q378">
        <v>1298.44</v>
      </c>
      <c r="R378">
        <v>544.30999999999995</v>
      </c>
      <c r="S378">
        <v>87.5</v>
      </c>
      <c r="T378">
        <v>15</v>
      </c>
      <c r="U378">
        <v>4.4999999999999998E-2</v>
      </c>
      <c r="V378" s="2">
        <f t="shared" si="20"/>
        <v>45261</v>
      </c>
      <c r="W378" t="str">
        <f t="shared" si="21"/>
        <v>2023-12</v>
      </c>
      <c r="X378" t="str">
        <f t="shared" ca="1" si="22"/>
        <v>Out</v>
      </c>
      <c r="Y378" t="str">
        <f t="shared" ca="1" si="23"/>
        <v/>
      </c>
    </row>
    <row r="379" spans="1:25" x14ac:dyDescent="0.2">
      <c r="A379" t="s">
        <v>456</v>
      </c>
      <c r="B379" s="2">
        <v>45592</v>
      </c>
      <c r="C379">
        <v>2024</v>
      </c>
      <c r="D379" t="s">
        <v>50</v>
      </c>
      <c r="E379" t="s">
        <v>86</v>
      </c>
      <c r="F379">
        <v>10</v>
      </c>
      <c r="G379" t="s">
        <v>33</v>
      </c>
      <c r="H379" t="s">
        <v>34</v>
      </c>
      <c r="I379" t="s">
        <v>26</v>
      </c>
      <c r="J379" t="s">
        <v>40</v>
      </c>
      <c r="K379" t="s">
        <v>84</v>
      </c>
      <c r="L379" t="s">
        <v>42</v>
      </c>
      <c r="M379">
        <v>2</v>
      </c>
      <c r="N379">
        <v>790</v>
      </c>
      <c r="O379">
        <v>1580</v>
      </c>
      <c r="P379">
        <v>514.49</v>
      </c>
      <c r="Q379">
        <v>1028.98</v>
      </c>
      <c r="R379">
        <v>551.02</v>
      </c>
      <c r="S379">
        <v>171.81</v>
      </c>
      <c r="T379">
        <v>0</v>
      </c>
      <c r="U379">
        <v>3.1E-2</v>
      </c>
      <c r="V379" s="2">
        <f t="shared" si="20"/>
        <v>45566</v>
      </c>
      <c r="W379" t="str">
        <f t="shared" si="21"/>
        <v>2024-10</v>
      </c>
      <c r="X379" t="str">
        <f t="shared" ca="1" si="22"/>
        <v>Out</v>
      </c>
      <c r="Y379" t="str">
        <f t="shared" ca="1" si="23"/>
        <v/>
      </c>
    </row>
    <row r="380" spans="1:25" x14ac:dyDescent="0.2">
      <c r="A380" t="s">
        <v>457</v>
      </c>
      <c r="B380" s="2">
        <v>45024</v>
      </c>
      <c r="C380">
        <v>2023</v>
      </c>
      <c r="D380" t="s">
        <v>44</v>
      </c>
      <c r="E380" t="s">
        <v>79</v>
      </c>
      <c r="F380">
        <v>4</v>
      </c>
      <c r="G380" t="s">
        <v>33</v>
      </c>
      <c r="H380" t="s">
        <v>34</v>
      </c>
      <c r="I380" t="s">
        <v>59</v>
      </c>
      <c r="J380" t="s">
        <v>65</v>
      </c>
      <c r="K380" t="s">
        <v>66</v>
      </c>
      <c r="L380" t="s">
        <v>29</v>
      </c>
      <c r="M380">
        <v>6</v>
      </c>
      <c r="N380">
        <v>156</v>
      </c>
      <c r="O380">
        <v>936</v>
      </c>
      <c r="P380">
        <v>91.44</v>
      </c>
      <c r="Q380">
        <v>548.64</v>
      </c>
      <c r="R380">
        <v>387.36</v>
      </c>
      <c r="S380">
        <v>64.040000000000006</v>
      </c>
      <c r="T380">
        <v>15</v>
      </c>
      <c r="U380">
        <v>7.8E-2</v>
      </c>
      <c r="V380" s="2">
        <f t="shared" si="20"/>
        <v>45017</v>
      </c>
      <c r="W380" t="str">
        <f t="shared" si="21"/>
        <v>2023-04</v>
      </c>
      <c r="X380" t="str">
        <f t="shared" ca="1" si="22"/>
        <v>Out</v>
      </c>
      <c r="Y380" t="str">
        <f t="shared" ca="1" si="23"/>
        <v>YTD</v>
      </c>
    </row>
    <row r="381" spans="1:25" x14ac:dyDescent="0.2">
      <c r="A381" t="s">
        <v>458</v>
      </c>
      <c r="B381" s="2">
        <v>45109</v>
      </c>
      <c r="C381">
        <v>2023</v>
      </c>
      <c r="D381" t="s">
        <v>22</v>
      </c>
      <c r="E381" t="s">
        <v>119</v>
      </c>
      <c r="F381">
        <v>7</v>
      </c>
      <c r="G381" t="s">
        <v>24</v>
      </c>
      <c r="H381" t="s">
        <v>46</v>
      </c>
      <c r="I381" t="s">
        <v>68</v>
      </c>
      <c r="J381" t="s">
        <v>47</v>
      </c>
      <c r="K381" t="s">
        <v>76</v>
      </c>
      <c r="L381" t="s">
        <v>42</v>
      </c>
      <c r="M381">
        <v>2</v>
      </c>
      <c r="N381">
        <v>1485</v>
      </c>
      <c r="O381">
        <v>2970</v>
      </c>
      <c r="P381">
        <v>1109.3599999999999</v>
      </c>
      <c r="Q381">
        <v>2218.7199999999998</v>
      </c>
      <c r="R381">
        <v>751.28</v>
      </c>
      <c r="S381">
        <v>280.60000000000002</v>
      </c>
      <c r="T381">
        <v>0</v>
      </c>
      <c r="U381">
        <v>1.4E-2</v>
      </c>
      <c r="V381" s="2">
        <f t="shared" si="20"/>
        <v>45108</v>
      </c>
      <c r="W381" t="str">
        <f t="shared" si="21"/>
        <v>2023-07</v>
      </c>
      <c r="X381" t="str">
        <f t="shared" ca="1" si="22"/>
        <v>Out</v>
      </c>
      <c r="Y381" t="str">
        <f t="shared" ca="1" si="23"/>
        <v/>
      </c>
    </row>
    <row r="382" spans="1:25" x14ac:dyDescent="0.2">
      <c r="A382" t="s">
        <v>459</v>
      </c>
      <c r="B382" s="2">
        <v>44600</v>
      </c>
      <c r="C382">
        <v>2022</v>
      </c>
      <c r="D382" t="s">
        <v>31</v>
      </c>
      <c r="E382" t="s">
        <v>32</v>
      </c>
      <c r="F382">
        <v>2</v>
      </c>
      <c r="G382" t="s">
        <v>24</v>
      </c>
      <c r="H382" t="s">
        <v>46</v>
      </c>
      <c r="I382" t="s">
        <v>26</v>
      </c>
      <c r="J382" t="s">
        <v>27</v>
      </c>
      <c r="K382" t="s">
        <v>28</v>
      </c>
      <c r="L382" t="s">
        <v>42</v>
      </c>
      <c r="M382">
        <v>16</v>
      </c>
      <c r="N382">
        <v>598</v>
      </c>
      <c r="O382">
        <v>9568</v>
      </c>
      <c r="P382">
        <v>419.03</v>
      </c>
      <c r="Q382">
        <v>6704.48</v>
      </c>
      <c r="R382">
        <v>2863.52</v>
      </c>
      <c r="S382">
        <v>1075.5</v>
      </c>
      <c r="T382">
        <v>15</v>
      </c>
      <c r="U382">
        <v>4.8000000000000001E-2</v>
      </c>
      <c r="V382" s="2">
        <f t="shared" si="20"/>
        <v>44593</v>
      </c>
      <c r="W382" t="str">
        <f t="shared" si="21"/>
        <v>2022-02</v>
      </c>
      <c r="X382" t="str">
        <f t="shared" ca="1" si="22"/>
        <v>Out</v>
      </c>
      <c r="Y382" t="str">
        <f t="shared" ca="1" si="23"/>
        <v>YTD</v>
      </c>
    </row>
    <row r="383" spans="1:25" x14ac:dyDescent="0.2">
      <c r="A383" t="s">
        <v>460</v>
      </c>
      <c r="B383" s="2">
        <v>45427</v>
      </c>
      <c r="C383">
        <v>2024</v>
      </c>
      <c r="D383" t="s">
        <v>44</v>
      </c>
      <c r="E383" t="s">
        <v>45</v>
      </c>
      <c r="F383">
        <v>5</v>
      </c>
      <c r="G383" t="s">
        <v>1580</v>
      </c>
      <c r="H383" t="s">
        <v>87</v>
      </c>
      <c r="I383" t="s">
        <v>68</v>
      </c>
      <c r="J383" t="s">
        <v>40</v>
      </c>
      <c r="K383" t="s">
        <v>84</v>
      </c>
      <c r="L383" t="s">
        <v>29</v>
      </c>
      <c r="M383">
        <v>15</v>
      </c>
      <c r="N383">
        <v>1072</v>
      </c>
      <c r="O383">
        <v>16080</v>
      </c>
      <c r="P383">
        <v>603.58000000000004</v>
      </c>
      <c r="Q383">
        <v>9053.7000000000007</v>
      </c>
      <c r="R383">
        <v>7026.3</v>
      </c>
      <c r="S383">
        <v>1087.1099999999999</v>
      </c>
      <c r="T383">
        <v>5</v>
      </c>
      <c r="U383">
        <v>2.7E-2</v>
      </c>
      <c r="V383" s="2">
        <f t="shared" si="20"/>
        <v>45413</v>
      </c>
      <c r="W383" t="str">
        <f t="shared" si="21"/>
        <v>2024-05</v>
      </c>
      <c r="X383" t="str">
        <f t="shared" ca="1" si="22"/>
        <v>Out</v>
      </c>
      <c r="Y383" t="str">
        <f t="shared" ca="1" si="23"/>
        <v>YTD</v>
      </c>
    </row>
    <row r="384" spans="1:25" x14ac:dyDescent="0.2">
      <c r="A384" t="s">
        <v>461</v>
      </c>
      <c r="B384" s="2">
        <v>44578</v>
      </c>
      <c r="C384">
        <v>2022</v>
      </c>
      <c r="D384" t="s">
        <v>31</v>
      </c>
      <c r="E384" t="s">
        <v>61</v>
      </c>
      <c r="F384">
        <v>1</v>
      </c>
      <c r="G384" t="s">
        <v>33</v>
      </c>
      <c r="H384" t="s">
        <v>52</v>
      </c>
      <c r="I384" t="s">
        <v>26</v>
      </c>
      <c r="J384" t="s">
        <v>35</v>
      </c>
      <c r="K384" t="s">
        <v>36</v>
      </c>
      <c r="L384" t="s">
        <v>29</v>
      </c>
      <c r="M384">
        <v>8</v>
      </c>
      <c r="N384">
        <v>1489</v>
      </c>
      <c r="O384">
        <v>11912</v>
      </c>
      <c r="P384">
        <v>812.61</v>
      </c>
      <c r="Q384">
        <v>6500.88</v>
      </c>
      <c r="R384">
        <v>5411.12</v>
      </c>
      <c r="S384">
        <v>609.35</v>
      </c>
      <c r="T384">
        <v>15</v>
      </c>
      <c r="U384">
        <v>7.6999999999999999E-2</v>
      </c>
      <c r="V384" s="2">
        <f t="shared" si="20"/>
        <v>44562</v>
      </c>
      <c r="W384" t="str">
        <f t="shared" si="21"/>
        <v>2022-01</v>
      </c>
      <c r="X384" t="str">
        <f t="shared" ca="1" si="22"/>
        <v>Out</v>
      </c>
      <c r="Y384" t="str">
        <f t="shared" ca="1" si="23"/>
        <v>YTD</v>
      </c>
    </row>
    <row r="385" spans="1:25" x14ac:dyDescent="0.2">
      <c r="A385" t="s">
        <v>462</v>
      </c>
      <c r="B385" s="2">
        <v>45527</v>
      </c>
      <c r="C385">
        <v>2024</v>
      </c>
      <c r="D385" t="s">
        <v>22</v>
      </c>
      <c r="E385" t="s">
        <v>23</v>
      </c>
      <c r="F385">
        <v>8</v>
      </c>
      <c r="G385" t="s">
        <v>1580</v>
      </c>
      <c r="H385" t="s">
        <v>87</v>
      </c>
      <c r="I385" t="s">
        <v>59</v>
      </c>
      <c r="J385" t="s">
        <v>35</v>
      </c>
      <c r="K385" t="s">
        <v>36</v>
      </c>
      <c r="L385" t="s">
        <v>29</v>
      </c>
      <c r="M385">
        <v>4</v>
      </c>
      <c r="N385">
        <v>1136</v>
      </c>
      <c r="O385">
        <v>4544</v>
      </c>
      <c r="P385">
        <v>597.54</v>
      </c>
      <c r="Q385">
        <v>2390.16</v>
      </c>
      <c r="R385">
        <v>2153.84</v>
      </c>
      <c r="S385">
        <v>460.96</v>
      </c>
      <c r="T385">
        <v>5</v>
      </c>
      <c r="U385">
        <v>3.6999999999999998E-2</v>
      </c>
      <c r="V385" s="2">
        <f t="shared" si="20"/>
        <v>45505</v>
      </c>
      <c r="W385" t="str">
        <f t="shared" si="21"/>
        <v>2024-08</v>
      </c>
      <c r="X385" t="str">
        <f t="shared" ca="1" si="22"/>
        <v>Out</v>
      </c>
      <c r="Y385" t="str">
        <f t="shared" ca="1" si="23"/>
        <v/>
      </c>
    </row>
    <row r="386" spans="1:25" x14ac:dyDescent="0.2">
      <c r="A386" t="s">
        <v>463</v>
      </c>
      <c r="B386" s="2">
        <v>45172</v>
      </c>
      <c r="C386">
        <v>2023</v>
      </c>
      <c r="D386" t="s">
        <v>22</v>
      </c>
      <c r="E386" t="s">
        <v>82</v>
      </c>
      <c r="F386">
        <v>9</v>
      </c>
      <c r="G386" t="s">
        <v>24</v>
      </c>
      <c r="H386" t="s">
        <v>25</v>
      </c>
      <c r="I386" t="s">
        <v>59</v>
      </c>
      <c r="J386" t="s">
        <v>35</v>
      </c>
      <c r="K386" t="s">
        <v>53</v>
      </c>
      <c r="L386" t="s">
        <v>29</v>
      </c>
      <c r="M386">
        <v>7</v>
      </c>
      <c r="N386">
        <v>1494</v>
      </c>
      <c r="O386">
        <v>10458</v>
      </c>
      <c r="P386">
        <v>743.99</v>
      </c>
      <c r="Q386">
        <v>5207.93</v>
      </c>
      <c r="R386">
        <v>5250.07</v>
      </c>
      <c r="S386">
        <v>908.99</v>
      </c>
      <c r="T386">
        <v>0</v>
      </c>
      <c r="U386">
        <v>3.7999999999999999E-2</v>
      </c>
      <c r="V386" s="2">
        <f t="shared" si="20"/>
        <v>45170</v>
      </c>
      <c r="W386" t="str">
        <f t="shared" si="21"/>
        <v>2023-09</v>
      </c>
      <c r="X386" t="str">
        <f t="shared" ca="1" si="22"/>
        <v>Out</v>
      </c>
      <c r="Y386" t="str">
        <f t="shared" ca="1" si="23"/>
        <v/>
      </c>
    </row>
    <row r="387" spans="1:25" x14ac:dyDescent="0.2">
      <c r="A387" t="s">
        <v>464</v>
      </c>
      <c r="B387" s="2">
        <v>45352</v>
      </c>
      <c r="C387">
        <v>2024</v>
      </c>
      <c r="D387" t="s">
        <v>31</v>
      </c>
      <c r="E387" t="s">
        <v>55</v>
      </c>
      <c r="F387">
        <v>3</v>
      </c>
      <c r="G387" t="s">
        <v>33</v>
      </c>
      <c r="H387" t="s">
        <v>52</v>
      </c>
      <c r="I387" t="s">
        <v>39</v>
      </c>
      <c r="J387" t="s">
        <v>65</v>
      </c>
      <c r="K387" t="s">
        <v>66</v>
      </c>
      <c r="L387" t="s">
        <v>37</v>
      </c>
      <c r="M387">
        <v>12</v>
      </c>
      <c r="N387">
        <v>38</v>
      </c>
      <c r="O387">
        <v>456</v>
      </c>
      <c r="P387">
        <v>27.67</v>
      </c>
      <c r="Q387">
        <v>332.04</v>
      </c>
      <c r="R387">
        <v>123.96</v>
      </c>
      <c r="S387">
        <v>24.49</v>
      </c>
      <c r="T387">
        <v>10</v>
      </c>
      <c r="U387">
        <v>6.2E-2</v>
      </c>
      <c r="V387" s="2">
        <f t="shared" ref="V387:V450" si="24">DATE(YEAR(B387),MONTH(B387),1)</f>
        <v>45352</v>
      </c>
      <c r="W387" t="str">
        <f t="shared" ref="W387:W450" si="25">TEXT(B387,"YYYY-MM")</f>
        <v>2024-03</v>
      </c>
      <c r="X387" t="str">
        <f t="shared" ref="X387:X450" ca="1" si="26">IF(B387&gt;=EDATE(TODAY(),-12),"In","Out")</f>
        <v>Out</v>
      </c>
      <c r="Y387" t="str">
        <f t="shared" ref="Y387:Y450" ca="1" si="27">IF(AND(YEAR(B387)=MAX(YEAR(B387)),MONTH(B387)&lt;=MONTH(TODAY())),"YTD","")</f>
        <v>YTD</v>
      </c>
    </row>
    <row r="388" spans="1:25" x14ac:dyDescent="0.2">
      <c r="A388" t="s">
        <v>465</v>
      </c>
      <c r="B388" s="2">
        <v>44835</v>
      </c>
      <c r="C388">
        <v>2022</v>
      </c>
      <c r="D388" t="s">
        <v>50</v>
      </c>
      <c r="E388" t="s">
        <v>86</v>
      </c>
      <c r="F388">
        <v>10</v>
      </c>
      <c r="G388" t="s">
        <v>1580</v>
      </c>
      <c r="H388" t="s">
        <v>71</v>
      </c>
      <c r="I388" t="s">
        <v>59</v>
      </c>
      <c r="J388" t="s">
        <v>47</v>
      </c>
      <c r="K388" t="s">
        <v>48</v>
      </c>
      <c r="L388" t="s">
        <v>42</v>
      </c>
      <c r="M388">
        <v>13</v>
      </c>
      <c r="N388">
        <v>1056</v>
      </c>
      <c r="O388">
        <v>13728</v>
      </c>
      <c r="P388">
        <v>647.77</v>
      </c>
      <c r="Q388">
        <v>8421.01</v>
      </c>
      <c r="R388">
        <v>5306.99</v>
      </c>
      <c r="S388">
        <v>1094.6099999999999</v>
      </c>
      <c r="T388">
        <v>0</v>
      </c>
      <c r="U388">
        <v>7.9000000000000001E-2</v>
      </c>
      <c r="V388" s="2">
        <f t="shared" si="24"/>
        <v>44835</v>
      </c>
      <c r="W388" t="str">
        <f t="shared" si="25"/>
        <v>2022-10</v>
      </c>
      <c r="X388" t="str">
        <f t="shared" ca="1" si="26"/>
        <v>Out</v>
      </c>
      <c r="Y388" t="str">
        <f t="shared" ca="1" si="27"/>
        <v/>
      </c>
    </row>
    <row r="389" spans="1:25" x14ac:dyDescent="0.2">
      <c r="A389" t="s">
        <v>466</v>
      </c>
      <c r="B389" s="2">
        <v>45543</v>
      </c>
      <c r="C389">
        <v>2024</v>
      </c>
      <c r="D389" t="s">
        <v>22</v>
      </c>
      <c r="E389" t="s">
        <v>82</v>
      </c>
      <c r="F389">
        <v>9</v>
      </c>
      <c r="G389" t="s">
        <v>33</v>
      </c>
      <c r="H389" t="s">
        <v>34</v>
      </c>
      <c r="I389" t="s">
        <v>39</v>
      </c>
      <c r="J389" t="s">
        <v>47</v>
      </c>
      <c r="K389" t="s">
        <v>76</v>
      </c>
      <c r="L389" t="s">
        <v>29</v>
      </c>
      <c r="M389">
        <v>13</v>
      </c>
      <c r="N389">
        <v>1624</v>
      </c>
      <c r="O389">
        <v>21112</v>
      </c>
      <c r="P389">
        <v>924.27</v>
      </c>
      <c r="Q389">
        <v>12015.51</v>
      </c>
      <c r="R389">
        <v>9096.49</v>
      </c>
      <c r="S389">
        <v>1419.94</v>
      </c>
      <c r="T389">
        <v>10</v>
      </c>
      <c r="U389">
        <v>4.2000000000000003E-2</v>
      </c>
      <c r="V389" s="2">
        <f t="shared" si="24"/>
        <v>45536</v>
      </c>
      <c r="W389" t="str">
        <f t="shared" si="25"/>
        <v>2024-09</v>
      </c>
      <c r="X389" t="str">
        <f t="shared" ca="1" si="26"/>
        <v>Out</v>
      </c>
      <c r="Y389" t="str">
        <f t="shared" ca="1" si="27"/>
        <v/>
      </c>
    </row>
    <row r="390" spans="1:25" x14ac:dyDescent="0.2">
      <c r="A390" t="s">
        <v>467</v>
      </c>
      <c r="B390" s="2">
        <v>45376</v>
      </c>
      <c r="C390">
        <v>2024</v>
      </c>
      <c r="D390" t="s">
        <v>31</v>
      </c>
      <c r="E390" t="s">
        <v>55</v>
      </c>
      <c r="F390">
        <v>3</v>
      </c>
      <c r="G390" t="s">
        <v>57</v>
      </c>
      <c r="H390" t="s">
        <v>58</v>
      </c>
      <c r="I390" t="s">
        <v>39</v>
      </c>
      <c r="J390" t="s">
        <v>40</v>
      </c>
      <c r="K390" t="s">
        <v>41</v>
      </c>
      <c r="L390" t="s">
        <v>42</v>
      </c>
      <c r="M390">
        <v>3</v>
      </c>
      <c r="N390">
        <v>2321</v>
      </c>
      <c r="O390">
        <v>6963</v>
      </c>
      <c r="P390">
        <v>1146.21</v>
      </c>
      <c r="Q390">
        <v>3438.63</v>
      </c>
      <c r="R390">
        <v>3524.37</v>
      </c>
      <c r="S390">
        <v>409.83</v>
      </c>
      <c r="T390">
        <v>10</v>
      </c>
      <c r="U390">
        <v>7.9000000000000001E-2</v>
      </c>
      <c r="V390" s="2">
        <f t="shared" si="24"/>
        <v>45352</v>
      </c>
      <c r="W390" t="str">
        <f t="shared" si="25"/>
        <v>2024-03</v>
      </c>
      <c r="X390" t="str">
        <f t="shared" ca="1" si="26"/>
        <v>Out</v>
      </c>
      <c r="Y390" t="str">
        <f t="shared" ca="1" si="27"/>
        <v>YTD</v>
      </c>
    </row>
    <row r="391" spans="1:25" x14ac:dyDescent="0.2">
      <c r="A391" t="s">
        <v>468</v>
      </c>
      <c r="B391" s="2">
        <v>45295</v>
      </c>
      <c r="C391">
        <v>2024</v>
      </c>
      <c r="D391" t="s">
        <v>31</v>
      </c>
      <c r="E391" t="s">
        <v>61</v>
      </c>
      <c r="F391">
        <v>1</v>
      </c>
      <c r="G391" t="s">
        <v>1581</v>
      </c>
      <c r="H391" t="s">
        <v>97</v>
      </c>
      <c r="I391" t="s">
        <v>68</v>
      </c>
      <c r="J391" t="s">
        <v>65</v>
      </c>
      <c r="K391" t="s">
        <v>132</v>
      </c>
      <c r="L391" t="s">
        <v>37</v>
      </c>
      <c r="M391">
        <v>7</v>
      </c>
      <c r="N391">
        <v>171</v>
      </c>
      <c r="O391">
        <v>1197</v>
      </c>
      <c r="P391">
        <v>82.73</v>
      </c>
      <c r="Q391">
        <v>579.11</v>
      </c>
      <c r="R391">
        <v>617.89</v>
      </c>
      <c r="S391">
        <v>38.71</v>
      </c>
      <c r="T391">
        <v>5</v>
      </c>
      <c r="U391">
        <v>6.5000000000000002E-2</v>
      </c>
      <c r="V391" s="2">
        <f t="shared" si="24"/>
        <v>45292</v>
      </c>
      <c r="W391" t="str">
        <f t="shared" si="25"/>
        <v>2024-01</v>
      </c>
      <c r="X391" t="str">
        <f t="shared" ca="1" si="26"/>
        <v>Out</v>
      </c>
      <c r="Y391" t="str">
        <f t="shared" ca="1" si="27"/>
        <v>YTD</v>
      </c>
    </row>
    <row r="392" spans="1:25" x14ac:dyDescent="0.2">
      <c r="A392" t="s">
        <v>469</v>
      </c>
      <c r="B392" s="2">
        <v>45131</v>
      </c>
      <c r="C392">
        <v>2023</v>
      </c>
      <c r="D392" t="s">
        <v>22</v>
      </c>
      <c r="E392" t="s">
        <v>119</v>
      </c>
      <c r="F392">
        <v>7</v>
      </c>
      <c r="G392" t="s">
        <v>57</v>
      </c>
      <c r="H392" t="s">
        <v>80</v>
      </c>
      <c r="I392" t="s">
        <v>59</v>
      </c>
      <c r="J392" t="s">
        <v>27</v>
      </c>
      <c r="K392" t="s">
        <v>88</v>
      </c>
      <c r="L392" t="s">
        <v>42</v>
      </c>
      <c r="M392">
        <v>4</v>
      </c>
      <c r="N392">
        <v>1067.4000000000001</v>
      </c>
      <c r="O392">
        <v>4269.6000000000004</v>
      </c>
      <c r="P392">
        <v>649.97</v>
      </c>
      <c r="Q392">
        <v>2599.88</v>
      </c>
      <c r="R392">
        <v>1669.72</v>
      </c>
      <c r="S392">
        <v>425.46</v>
      </c>
      <c r="T392">
        <v>0</v>
      </c>
      <c r="U392">
        <v>6.9000000000000006E-2</v>
      </c>
      <c r="V392" s="2">
        <f t="shared" si="24"/>
        <v>45108</v>
      </c>
      <c r="W392" t="str">
        <f t="shared" si="25"/>
        <v>2023-07</v>
      </c>
      <c r="X392" t="str">
        <f t="shared" ca="1" si="26"/>
        <v>Out</v>
      </c>
      <c r="Y392" t="str">
        <f t="shared" ca="1" si="27"/>
        <v/>
      </c>
    </row>
    <row r="393" spans="1:25" x14ac:dyDescent="0.2">
      <c r="A393" t="s">
        <v>470</v>
      </c>
      <c r="B393" s="2">
        <v>45372</v>
      </c>
      <c r="C393">
        <v>2024</v>
      </c>
      <c r="D393" t="s">
        <v>31</v>
      </c>
      <c r="E393" t="s">
        <v>55</v>
      </c>
      <c r="F393">
        <v>3</v>
      </c>
      <c r="G393" t="s">
        <v>57</v>
      </c>
      <c r="H393" t="s">
        <v>80</v>
      </c>
      <c r="I393" t="s">
        <v>39</v>
      </c>
      <c r="J393" t="s">
        <v>47</v>
      </c>
      <c r="K393" t="s">
        <v>48</v>
      </c>
      <c r="L393" t="s">
        <v>42</v>
      </c>
      <c r="M393">
        <v>3</v>
      </c>
      <c r="N393">
        <v>687</v>
      </c>
      <c r="O393">
        <v>2061</v>
      </c>
      <c r="P393">
        <v>514.08000000000004</v>
      </c>
      <c r="Q393">
        <v>1542.24</v>
      </c>
      <c r="R393">
        <v>518.76</v>
      </c>
      <c r="S393">
        <v>217.74</v>
      </c>
      <c r="T393">
        <v>5</v>
      </c>
      <c r="U393">
        <v>2.5000000000000001E-2</v>
      </c>
      <c r="V393" s="2">
        <f t="shared" si="24"/>
        <v>45352</v>
      </c>
      <c r="W393" t="str">
        <f t="shared" si="25"/>
        <v>2024-03</v>
      </c>
      <c r="X393" t="str">
        <f t="shared" ca="1" si="26"/>
        <v>Out</v>
      </c>
      <c r="Y393" t="str">
        <f t="shared" ca="1" si="27"/>
        <v>YTD</v>
      </c>
    </row>
    <row r="394" spans="1:25" x14ac:dyDescent="0.2">
      <c r="A394" t="s">
        <v>471</v>
      </c>
      <c r="B394" s="2">
        <v>45477</v>
      </c>
      <c r="C394">
        <v>2024</v>
      </c>
      <c r="D394" t="s">
        <v>22</v>
      </c>
      <c r="E394" t="s">
        <v>119</v>
      </c>
      <c r="F394">
        <v>7</v>
      </c>
      <c r="G394" t="s">
        <v>33</v>
      </c>
      <c r="H394" t="s">
        <v>52</v>
      </c>
      <c r="I394" t="s">
        <v>68</v>
      </c>
      <c r="J394" t="s">
        <v>47</v>
      </c>
      <c r="K394" t="s">
        <v>48</v>
      </c>
      <c r="L394" t="s">
        <v>37</v>
      </c>
      <c r="M394">
        <v>18</v>
      </c>
      <c r="N394">
        <v>1599.3</v>
      </c>
      <c r="O394">
        <v>28787.4</v>
      </c>
      <c r="P394">
        <v>1083.69</v>
      </c>
      <c r="Q394">
        <v>19506.419999999998</v>
      </c>
      <c r="R394">
        <v>9280.98</v>
      </c>
      <c r="S394">
        <v>2469.27</v>
      </c>
      <c r="T394">
        <v>10</v>
      </c>
      <c r="U394">
        <v>0.06</v>
      </c>
      <c r="V394" s="2">
        <f t="shared" si="24"/>
        <v>45474</v>
      </c>
      <c r="W394" t="str">
        <f t="shared" si="25"/>
        <v>2024-07</v>
      </c>
      <c r="X394" t="str">
        <f t="shared" ca="1" si="26"/>
        <v>Out</v>
      </c>
      <c r="Y394" t="str">
        <f t="shared" ca="1" si="27"/>
        <v/>
      </c>
    </row>
    <row r="395" spans="1:25" x14ac:dyDescent="0.2">
      <c r="A395" t="s">
        <v>472</v>
      </c>
      <c r="B395" s="2">
        <v>44899</v>
      </c>
      <c r="C395">
        <v>2022</v>
      </c>
      <c r="D395" t="s">
        <v>50</v>
      </c>
      <c r="E395" t="s">
        <v>51</v>
      </c>
      <c r="F395">
        <v>12</v>
      </c>
      <c r="G395" t="s">
        <v>1580</v>
      </c>
      <c r="H395" t="s">
        <v>100</v>
      </c>
      <c r="I395" t="s">
        <v>59</v>
      </c>
      <c r="J395" t="s">
        <v>27</v>
      </c>
      <c r="K395" t="s">
        <v>28</v>
      </c>
      <c r="L395" t="s">
        <v>37</v>
      </c>
      <c r="M395">
        <v>19</v>
      </c>
      <c r="N395">
        <v>1059.75</v>
      </c>
      <c r="O395">
        <v>20135.25</v>
      </c>
      <c r="P395">
        <v>477.6</v>
      </c>
      <c r="Q395">
        <v>9074.4</v>
      </c>
      <c r="R395">
        <v>11060.85</v>
      </c>
      <c r="S395">
        <v>2204.0500000000002</v>
      </c>
      <c r="T395">
        <v>5</v>
      </c>
      <c r="U395">
        <v>7.3999999999999996E-2</v>
      </c>
      <c r="V395" s="2">
        <f t="shared" si="24"/>
        <v>44896</v>
      </c>
      <c r="W395" t="str">
        <f t="shared" si="25"/>
        <v>2022-12</v>
      </c>
      <c r="X395" t="str">
        <f t="shared" ca="1" si="26"/>
        <v>Out</v>
      </c>
      <c r="Y395" t="str">
        <f t="shared" ca="1" si="27"/>
        <v/>
      </c>
    </row>
    <row r="396" spans="1:25" x14ac:dyDescent="0.2">
      <c r="A396" t="s">
        <v>473</v>
      </c>
      <c r="B396" s="2">
        <v>45656</v>
      </c>
      <c r="C396">
        <v>2024</v>
      </c>
      <c r="D396" t="s">
        <v>50</v>
      </c>
      <c r="E396" t="s">
        <v>51</v>
      </c>
      <c r="F396">
        <v>12</v>
      </c>
      <c r="G396" t="s">
        <v>1581</v>
      </c>
      <c r="H396" t="s">
        <v>75</v>
      </c>
      <c r="I396" t="s">
        <v>26</v>
      </c>
      <c r="J396" t="s">
        <v>65</v>
      </c>
      <c r="K396" t="s">
        <v>106</v>
      </c>
      <c r="L396" t="s">
        <v>42</v>
      </c>
      <c r="M396">
        <v>18</v>
      </c>
      <c r="N396">
        <v>172.8</v>
      </c>
      <c r="O396">
        <v>3110.4</v>
      </c>
      <c r="P396">
        <v>88.44</v>
      </c>
      <c r="Q396">
        <v>1591.92</v>
      </c>
      <c r="R396">
        <v>1518.48</v>
      </c>
      <c r="S396">
        <v>330.1</v>
      </c>
      <c r="T396">
        <v>15</v>
      </c>
      <c r="U396">
        <v>5.7000000000000002E-2</v>
      </c>
      <c r="V396" s="2">
        <f t="shared" si="24"/>
        <v>45627</v>
      </c>
      <c r="W396" t="str">
        <f t="shared" si="25"/>
        <v>2024-12</v>
      </c>
      <c r="X396" t="str">
        <f t="shared" ca="1" si="26"/>
        <v>Out</v>
      </c>
      <c r="Y396" t="str">
        <f t="shared" ca="1" si="27"/>
        <v/>
      </c>
    </row>
    <row r="397" spans="1:25" x14ac:dyDescent="0.2">
      <c r="A397" t="s">
        <v>474</v>
      </c>
      <c r="B397" s="2">
        <v>45194</v>
      </c>
      <c r="C397">
        <v>2023</v>
      </c>
      <c r="D397" t="s">
        <v>22</v>
      </c>
      <c r="E397" t="s">
        <v>82</v>
      </c>
      <c r="F397">
        <v>9</v>
      </c>
      <c r="G397" t="s">
        <v>1580</v>
      </c>
      <c r="H397" t="s">
        <v>100</v>
      </c>
      <c r="I397" t="s">
        <v>68</v>
      </c>
      <c r="J397" t="s">
        <v>35</v>
      </c>
      <c r="K397" t="s">
        <v>53</v>
      </c>
      <c r="L397" t="s">
        <v>37</v>
      </c>
      <c r="M397">
        <v>5</v>
      </c>
      <c r="N397">
        <v>1167</v>
      </c>
      <c r="O397">
        <v>5835</v>
      </c>
      <c r="P397">
        <v>865.56</v>
      </c>
      <c r="Q397">
        <v>4327.8</v>
      </c>
      <c r="R397">
        <v>1507.2</v>
      </c>
      <c r="S397">
        <v>297.04000000000002</v>
      </c>
      <c r="T397">
        <v>0</v>
      </c>
      <c r="U397">
        <v>6.7000000000000004E-2</v>
      </c>
      <c r="V397" s="2">
        <f t="shared" si="24"/>
        <v>45170</v>
      </c>
      <c r="W397" t="str">
        <f t="shared" si="25"/>
        <v>2023-09</v>
      </c>
      <c r="X397" t="str">
        <f t="shared" ca="1" si="26"/>
        <v>Out</v>
      </c>
      <c r="Y397" t="str">
        <f t="shared" ca="1" si="27"/>
        <v/>
      </c>
    </row>
    <row r="398" spans="1:25" x14ac:dyDescent="0.2">
      <c r="A398" t="s">
        <v>475</v>
      </c>
      <c r="B398" s="2">
        <v>44701</v>
      </c>
      <c r="C398">
        <v>2022</v>
      </c>
      <c r="D398" t="s">
        <v>44</v>
      </c>
      <c r="E398" t="s">
        <v>45</v>
      </c>
      <c r="F398">
        <v>5</v>
      </c>
      <c r="G398" t="s">
        <v>33</v>
      </c>
      <c r="H398" t="s">
        <v>52</v>
      </c>
      <c r="I398" t="s">
        <v>59</v>
      </c>
      <c r="J398" t="s">
        <v>65</v>
      </c>
      <c r="K398" t="s">
        <v>106</v>
      </c>
      <c r="L398" t="s">
        <v>29</v>
      </c>
      <c r="M398">
        <v>2</v>
      </c>
      <c r="N398">
        <v>159</v>
      </c>
      <c r="O398">
        <v>318</v>
      </c>
      <c r="P398">
        <v>89.59</v>
      </c>
      <c r="Q398">
        <v>179.18</v>
      </c>
      <c r="R398">
        <v>138.82</v>
      </c>
      <c r="S398">
        <v>34.49</v>
      </c>
      <c r="T398">
        <v>15</v>
      </c>
      <c r="U398">
        <v>5.2999999999999999E-2</v>
      </c>
      <c r="V398" s="2">
        <f t="shared" si="24"/>
        <v>44682</v>
      </c>
      <c r="W398" t="str">
        <f t="shared" si="25"/>
        <v>2022-05</v>
      </c>
      <c r="X398" t="str">
        <f t="shared" ca="1" si="26"/>
        <v>Out</v>
      </c>
      <c r="Y398" t="str">
        <f t="shared" ca="1" si="27"/>
        <v>YTD</v>
      </c>
    </row>
    <row r="399" spans="1:25" x14ac:dyDescent="0.2">
      <c r="A399" t="s">
        <v>476</v>
      </c>
      <c r="B399" s="2">
        <v>45486</v>
      </c>
      <c r="C399">
        <v>2024</v>
      </c>
      <c r="D399" t="s">
        <v>22</v>
      </c>
      <c r="E399" t="s">
        <v>119</v>
      </c>
      <c r="F399">
        <v>7</v>
      </c>
      <c r="G399" t="s">
        <v>24</v>
      </c>
      <c r="H399" t="s">
        <v>46</v>
      </c>
      <c r="I399" t="s">
        <v>26</v>
      </c>
      <c r="J399" t="s">
        <v>65</v>
      </c>
      <c r="K399" t="s">
        <v>132</v>
      </c>
      <c r="L399" t="s">
        <v>29</v>
      </c>
      <c r="M399">
        <v>9</v>
      </c>
      <c r="N399">
        <v>62.1</v>
      </c>
      <c r="O399">
        <v>558.9</v>
      </c>
      <c r="P399">
        <v>43.59</v>
      </c>
      <c r="Q399">
        <v>392.31</v>
      </c>
      <c r="R399">
        <v>166.59</v>
      </c>
      <c r="S399">
        <v>23.92</v>
      </c>
      <c r="T399">
        <v>0</v>
      </c>
      <c r="U399">
        <v>3.3000000000000002E-2</v>
      </c>
      <c r="V399" s="2">
        <f t="shared" si="24"/>
        <v>45474</v>
      </c>
      <c r="W399" t="str">
        <f t="shared" si="25"/>
        <v>2024-07</v>
      </c>
      <c r="X399" t="str">
        <f t="shared" ca="1" si="26"/>
        <v>Out</v>
      </c>
      <c r="Y399" t="str">
        <f t="shared" ca="1" si="27"/>
        <v/>
      </c>
    </row>
    <row r="400" spans="1:25" x14ac:dyDescent="0.2">
      <c r="A400" t="s">
        <v>477</v>
      </c>
      <c r="B400" s="2">
        <v>45238</v>
      </c>
      <c r="C400">
        <v>2023</v>
      </c>
      <c r="D400" t="s">
        <v>50</v>
      </c>
      <c r="E400" t="s">
        <v>64</v>
      </c>
      <c r="F400">
        <v>11</v>
      </c>
      <c r="G400" t="s">
        <v>1581</v>
      </c>
      <c r="H400" t="s">
        <v>75</v>
      </c>
      <c r="I400" t="s">
        <v>68</v>
      </c>
      <c r="J400" t="s">
        <v>47</v>
      </c>
      <c r="K400" t="s">
        <v>76</v>
      </c>
      <c r="L400" t="s">
        <v>42</v>
      </c>
      <c r="M400">
        <v>1</v>
      </c>
      <c r="N400">
        <v>1034.0999999999999</v>
      </c>
      <c r="O400">
        <v>1034.0999999999999</v>
      </c>
      <c r="P400">
        <v>562.59</v>
      </c>
      <c r="Q400">
        <v>562.59</v>
      </c>
      <c r="R400">
        <v>471.51</v>
      </c>
      <c r="S400">
        <v>92.28</v>
      </c>
      <c r="T400">
        <v>0</v>
      </c>
      <c r="U400">
        <v>2.8000000000000001E-2</v>
      </c>
      <c r="V400" s="2">
        <f t="shared" si="24"/>
        <v>45231</v>
      </c>
      <c r="W400" t="str">
        <f t="shared" si="25"/>
        <v>2023-11</v>
      </c>
      <c r="X400" t="str">
        <f t="shared" ca="1" si="26"/>
        <v>Out</v>
      </c>
      <c r="Y400" t="str">
        <f t="shared" ca="1" si="27"/>
        <v/>
      </c>
    </row>
    <row r="401" spans="1:25" x14ac:dyDescent="0.2">
      <c r="A401" t="s">
        <v>478</v>
      </c>
      <c r="B401" s="2">
        <v>44875</v>
      </c>
      <c r="C401">
        <v>2022</v>
      </c>
      <c r="D401" t="s">
        <v>50</v>
      </c>
      <c r="E401" t="s">
        <v>64</v>
      </c>
      <c r="F401">
        <v>11</v>
      </c>
      <c r="G401" t="s">
        <v>57</v>
      </c>
      <c r="H401" t="s">
        <v>73</v>
      </c>
      <c r="I401" t="s">
        <v>26</v>
      </c>
      <c r="J401" t="s">
        <v>35</v>
      </c>
      <c r="K401" t="s">
        <v>69</v>
      </c>
      <c r="L401" t="s">
        <v>37</v>
      </c>
      <c r="M401">
        <v>17</v>
      </c>
      <c r="N401">
        <v>791.1</v>
      </c>
      <c r="O401">
        <v>13448.7</v>
      </c>
      <c r="P401">
        <v>496.85</v>
      </c>
      <c r="Q401">
        <v>8446.4500000000007</v>
      </c>
      <c r="R401">
        <v>5002.25</v>
      </c>
      <c r="S401">
        <v>960.59</v>
      </c>
      <c r="T401">
        <v>0</v>
      </c>
      <c r="U401">
        <v>7.3999999999999996E-2</v>
      </c>
      <c r="V401" s="2">
        <f t="shared" si="24"/>
        <v>44866</v>
      </c>
      <c r="W401" t="str">
        <f t="shared" si="25"/>
        <v>2022-11</v>
      </c>
      <c r="X401" t="str">
        <f t="shared" ca="1" si="26"/>
        <v>Out</v>
      </c>
      <c r="Y401" t="str">
        <f t="shared" ca="1" si="27"/>
        <v/>
      </c>
    </row>
    <row r="402" spans="1:25" x14ac:dyDescent="0.2">
      <c r="A402" t="s">
        <v>479</v>
      </c>
      <c r="B402" s="2">
        <v>45095</v>
      </c>
      <c r="C402">
        <v>2023</v>
      </c>
      <c r="D402" t="s">
        <v>44</v>
      </c>
      <c r="E402" t="s">
        <v>112</v>
      </c>
      <c r="F402">
        <v>6</v>
      </c>
      <c r="G402" t="s">
        <v>1581</v>
      </c>
      <c r="H402" t="s">
        <v>97</v>
      </c>
      <c r="I402" t="s">
        <v>39</v>
      </c>
      <c r="J402" t="s">
        <v>35</v>
      </c>
      <c r="K402" t="s">
        <v>53</v>
      </c>
      <c r="L402" t="s">
        <v>37</v>
      </c>
      <c r="M402">
        <v>17</v>
      </c>
      <c r="N402">
        <v>1259.0999999999999</v>
      </c>
      <c r="O402">
        <v>21404.7</v>
      </c>
      <c r="P402">
        <v>777.28</v>
      </c>
      <c r="Q402">
        <v>13213.76</v>
      </c>
      <c r="R402">
        <v>8190.94</v>
      </c>
      <c r="S402">
        <v>2348.31</v>
      </c>
      <c r="T402">
        <v>15</v>
      </c>
      <c r="U402">
        <v>1.4999999999999999E-2</v>
      </c>
      <c r="V402" s="2">
        <f t="shared" si="24"/>
        <v>45078</v>
      </c>
      <c r="W402" t="str">
        <f t="shared" si="25"/>
        <v>2023-06</v>
      </c>
      <c r="X402" t="str">
        <f t="shared" ca="1" si="26"/>
        <v>Out</v>
      </c>
      <c r="Y402" t="str">
        <f t="shared" ca="1" si="27"/>
        <v/>
      </c>
    </row>
    <row r="403" spans="1:25" x14ac:dyDescent="0.2">
      <c r="A403" t="s">
        <v>480</v>
      </c>
      <c r="B403" s="2">
        <v>45214</v>
      </c>
      <c r="C403">
        <v>2023</v>
      </c>
      <c r="D403" t="s">
        <v>50</v>
      </c>
      <c r="E403" t="s">
        <v>86</v>
      </c>
      <c r="F403">
        <v>10</v>
      </c>
      <c r="G403" t="s">
        <v>33</v>
      </c>
      <c r="H403" t="s">
        <v>34</v>
      </c>
      <c r="I403" t="s">
        <v>68</v>
      </c>
      <c r="J403" t="s">
        <v>65</v>
      </c>
      <c r="K403" t="s">
        <v>66</v>
      </c>
      <c r="L403" t="s">
        <v>37</v>
      </c>
      <c r="M403">
        <v>5</v>
      </c>
      <c r="N403">
        <v>72</v>
      </c>
      <c r="O403">
        <v>360</v>
      </c>
      <c r="P403">
        <v>36.32</v>
      </c>
      <c r="Q403">
        <v>181.6</v>
      </c>
      <c r="R403">
        <v>178.4</v>
      </c>
      <c r="S403">
        <v>18.84</v>
      </c>
      <c r="T403">
        <v>0</v>
      </c>
      <c r="U403">
        <v>3.5000000000000003E-2</v>
      </c>
      <c r="V403" s="2">
        <f t="shared" si="24"/>
        <v>45200</v>
      </c>
      <c r="W403" t="str">
        <f t="shared" si="25"/>
        <v>2023-10</v>
      </c>
      <c r="X403" t="str">
        <f t="shared" ca="1" si="26"/>
        <v>Out</v>
      </c>
      <c r="Y403" t="str">
        <f t="shared" ca="1" si="27"/>
        <v/>
      </c>
    </row>
    <row r="404" spans="1:25" x14ac:dyDescent="0.2">
      <c r="A404" t="s">
        <v>481</v>
      </c>
      <c r="B404" s="2">
        <v>45498</v>
      </c>
      <c r="C404">
        <v>2024</v>
      </c>
      <c r="D404" t="s">
        <v>22</v>
      </c>
      <c r="E404" t="s">
        <v>119</v>
      </c>
      <c r="F404">
        <v>7</v>
      </c>
      <c r="G404" t="s">
        <v>1581</v>
      </c>
      <c r="H404" t="s">
        <v>75</v>
      </c>
      <c r="I404" t="s">
        <v>59</v>
      </c>
      <c r="J404" t="s">
        <v>47</v>
      </c>
      <c r="K404" t="s">
        <v>62</v>
      </c>
      <c r="L404" t="s">
        <v>29</v>
      </c>
      <c r="M404">
        <v>2</v>
      </c>
      <c r="N404">
        <v>1508.4</v>
      </c>
      <c r="O404">
        <v>3016.8</v>
      </c>
      <c r="P404">
        <v>918.65</v>
      </c>
      <c r="Q404">
        <v>1837.3</v>
      </c>
      <c r="R404">
        <v>1179.5</v>
      </c>
      <c r="S404">
        <v>135.05000000000001</v>
      </c>
      <c r="T404">
        <v>0</v>
      </c>
      <c r="U404">
        <v>2.1000000000000001E-2</v>
      </c>
      <c r="V404" s="2">
        <f t="shared" si="24"/>
        <v>45474</v>
      </c>
      <c r="W404" t="str">
        <f t="shared" si="25"/>
        <v>2024-07</v>
      </c>
      <c r="X404" t="str">
        <f t="shared" ca="1" si="26"/>
        <v>Out</v>
      </c>
      <c r="Y404" t="str">
        <f t="shared" ca="1" si="27"/>
        <v/>
      </c>
    </row>
    <row r="405" spans="1:25" x14ac:dyDescent="0.2">
      <c r="A405" t="s">
        <v>482</v>
      </c>
      <c r="B405" s="2">
        <v>45234</v>
      </c>
      <c r="C405">
        <v>2023</v>
      </c>
      <c r="D405" t="s">
        <v>50</v>
      </c>
      <c r="E405" t="s">
        <v>64</v>
      </c>
      <c r="F405">
        <v>11</v>
      </c>
      <c r="G405" t="s">
        <v>57</v>
      </c>
      <c r="H405" t="s">
        <v>73</v>
      </c>
      <c r="I405" t="s">
        <v>39</v>
      </c>
      <c r="J405" t="s">
        <v>35</v>
      </c>
      <c r="K405" t="s">
        <v>53</v>
      </c>
      <c r="L405" t="s">
        <v>37</v>
      </c>
      <c r="M405">
        <v>6</v>
      </c>
      <c r="N405">
        <v>1746.9</v>
      </c>
      <c r="O405">
        <v>10481.4</v>
      </c>
      <c r="P405">
        <v>788.95</v>
      </c>
      <c r="Q405">
        <v>4733.7</v>
      </c>
      <c r="R405">
        <v>5747.7</v>
      </c>
      <c r="S405">
        <v>1110.01</v>
      </c>
      <c r="T405">
        <v>10</v>
      </c>
      <c r="U405">
        <v>6.0000000000000001E-3</v>
      </c>
      <c r="V405" s="2">
        <f t="shared" si="24"/>
        <v>45231</v>
      </c>
      <c r="W405" t="str">
        <f t="shared" si="25"/>
        <v>2023-11</v>
      </c>
      <c r="X405" t="str">
        <f t="shared" ca="1" si="26"/>
        <v>Out</v>
      </c>
      <c r="Y405" t="str">
        <f t="shared" ca="1" si="27"/>
        <v/>
      </c>
    </row>
    <row r="406" spans="1:25" x14ac:dyDescent="0.2">
      <c r="A406" t="s">
        <v>483</v>
      </c>
      <c r="B406" s="2">
        <v>45207</v>
      </c>
      <c r="C406">
        <v>2023</v>
      </c>
      <c r="D406" t="s">
        <v>50</v>
      </c>
      <c r="E406" t="s">
        <v>86</v>
      </c>
      <c r="F406">
        <v>10</v>
      </c>
      <c r="G406" t="s">
        <v>24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>
        <v>14</v>
      </c>
      <c r="N406">
        <v>1159</v>
      </c>
      <c r="O406">
        <v>16226</v>
      </c>
      <c r="P406">
        <v>655.97</v>
      </c>
      <c r="Q406">
        <v>9183.58</v>
      </c>
      <c r="R406">
        <v>7042.42</v>
      </c>
      <c r="S406">
        <v>736.22</v>
      </c>
      <c r="T406">
        <v>10</v>
      </c>
      <c r="U406">
        <v>4.8000000000000001E-2</v>
      </c>
      <c r="V406" s="2">
        <f t="shared" si="24"/>
        <v>45200</v>
      </c>
      <c r="W406" t="str">
        <f t="shared" si="25"/>
        <v>2023-10</v>
      </c>
      <c r="X406" t="str">
        <f t="shared" ca="1" si="26"/>
        <v>Out</v>
      </c>
      <c r="Y406" t="str">
        <f t="shared" ca="1" si="27"/>
        <v/>
      </c>
    </row>
    <row r="407" spans="1:25" x14ac:dyDescent="0.2">
      <c r="A407" t="s">
        <v>484</v>
      </c>
      <c r="B407" s="2">
        <v>45307</v>
      </c>
      <c r="C407">
        <v>2024</v>
      </c>
      <c r="D407" t="s">
        <v>31</v>
      </c>
      <c r="E407" t="s">
        <v>61</v>
      </c>
      <c r="F407">
        <v>1</v>
      </c>
      <c r="G407" t="s">
        <v>57</v>
      </c>
      <c r="H407" t="s">
        <v>58</v>
      </c>
      <c r="I407" t="s">
        <v>68</v>
      </c>
      <c r="J407" t="s">
        <v>65</v>
      </c>
      <c r="K407" t="s">
        <v>132</v>
      </c>
      <c r="L407" t="s">
        <v>29</v>
      </c>
      <c r="M407">
        <v>7</v>
      </c>
      <c r="N407">
        <v>75</v>
      </c>
      <c r="O407">
        <v>525</v>
      </c>
      <c r="P407">
        <v>54.16</v>
      </c>
      <c r="Q407">
        <v>379.12</v>
      </c>
      <c r="R407">
        <v>145.88</v>
      </c>
      <c r="S407">
        <v>54.82</v>
      </c>
      <c r="T407">
        <v>15</v>
      </c>
      <c r="U407">
        <v>0.06</v>
      </c>
      <c r="V407" s="2">
        <f t="shared" si="24"/>
        <v>45292</v>
      </c>
      <c r="W407" t="str">
        <f t="shared" si="25"/>
        <v>2024-01</v>
      </c>
      <c r="X407" t="str">
        <f t="shared" ca="1" si="26"/>
        <v>Out</v>
      </c>
      <c r="Y407" t="str">
        <f t="shared" ca="1" si="27"/>
        <v>YTD</v>
      </c>
    </row>
    <row r="408" spans="1:25" x14ac:dyDescent="0.2">
      <c r="A408" t="s">
        <v>485</v>
      </c>
      <c r="B408" s="2">
        <v>44723</v>
      </c>
      <c r="C408">
        <v>2022</v>
      </c>
      <c r="D408" t="s">
        <v>44</v>
      </c>
      <c r="E408" t="s">
        <v>112</v>
      </c>
      <c r="F408">
        <v>6</v>
      </c>
      <c r="G408" t="s">
        <v>1581</v>
      </c>
      <c r="H408" t="s">
        <v>75</v>
      </c>
      <c r="I408" t="s">
        <v>26</v>
      </c>
      <c r="J408" t="s">
        <v>65</v>
      </c>
      <c r="K408" t="s">
        <v>106</v>
      </c>
      <c r="L408" t="s">
        <v>29</v>
      </c>
      <c r="M408">
        <v>5</v>
      </c>
      <c r="N408">
        <v>162</v>
      </c>
      <c r="O408">
        <v>810</v>
      </c>
      <c r="P408">
        <v>102.94</v>
      </c>
      <c r="Q408">
        <v>514.70000000000005</v>
      </c>
      <c r="R408">
        <v>295.3</v>
      </c>
      <c r="S408">
        <v>68.09</v>
      </c>
      <c r="T408">
        <v>5</v>
      </c>
      <c r="U408">
        <v>0.05</v>
      </c>
      <c r="V408" s="2">
        <f t="shared" si="24"/>
        <v>44713</v>
      </c>
      <c r="W408" t="str">
        <f t="shared" si="25"/>
        <v>2022-06</v>
      </c>
      <c r="X408" t="str">
        <f t="shared" ca="1" si="26"/>
        <v>Out</v>
      </c>
      <c r="Y408" t="str">
        <f t="shared" ca="1" si="27"/>
        <v/>
      </c>
    </row>
    <row r="409" spans="1:25" x14ac:dyDescent="0.2">
      <c r="A409" t="s">
        <v>486</v>
      </c>
      <c r="B409" s="2">
        <v>45035</v>
      </c>
      <c r="C409">
        <v>2023</v>
      </c>
      <c r="D409" t="s">
        <v>44</v>
      </c>
      <c r="E409" t="s">
        <v>79</v>
      </c>
      <c r="F409">
        <v>4</v>
      </c>
      <c r="G409" t="s">
        <v>1580</v>
      </c>
      <c r="H409" t="s">
        <v>71</v>
      </c>
      <c r="I409" t="s">
        <v>68</v>
      </c>
      <c r="J409" t="s">
        <v>40</v>
      </c>
      <c r="K409" t="s">
        <v>84</v>
      </c>
      <c r="L409" t="s">
        <v>29</v>
      </c>
      <c r="M409">
        <v>5</v>
      </c>
      <c r="N409">
        <v>2476</v>
      </c>
      <c r="O409">
        <v>12380</v>
      </c>
      <c r="P409">
        <v>1306.33</v>
      </c>
      <c r="Q409">
        <v>6531.65</v>
      </c>
      <c r="R409">
        <v>5848.35</v>
      </c>
      <c r="S409">
        <v>1327.81</v>
      </c>
      <c r="T409">
        <v>10</v>
      </c>
      <c r="U409">
        <v>1.9E-2</v>
      </c>
      <c r="V409" s="2">
        <f t="shared" si="24"/>
        <v>45017</v>
      </c>
      <c r="W409" t="str">
        <f t="shared" si="25"/>
        <v>2023-04</v>
      </c>
      <c r="X409" t="str">
        <f t="shared" ca="1" si="26"/>
        <v>Out</v>
      </c>
      <c r="Y409" t="str">
        <f t="shared" ca="1" si="27"/>
        <v>YTD</v>
      </c>
    </row>
    <row r="410" spans="1:25" x14ac:dyDescent="0.2">
      <c r="A410" t="s">
        <v>487</v>
      </c>
      <c r="B410" s="2">
        <v>45110</v>
      </c>
      <c r="C410">
        <v>2023</v>
      </c>
      <c r="D410" t="s">
        <v>22</v>
      </c>
      <c r="E410" t="s">
        <v>119</v>
      </c>
      <c r="F410">
        <v>7</v>
      </c>
      <c r="G410" t="s">
        <v>24</v>
      </c>
      <c r="H410" t="s">
        <v>46</v>
      </c>
      <c r="I410" t="s">
        <v>59</v>
      </c>
      <c r="J410" t="s">
        <v>40</v>
      </c>
      <c r="K410" t="s">
        <v>93</v>
      </c>
      <c r="L410" t="s">
        <v>29</v>
      </c>
      <c r="M410">
        <v>19</v>
      </c>
      <c r="N410">
        <v>1353.6</v>
      </c>
      <c r="O410">
        <v>25718.400000000001</v>
      </c>
      <c r="P410">
        <v>738.47</v>
      </c>
      <c r="Q410">
        <v>14030.93</v>
      </c>
      <c r="R410">
        <v>11687.47</v>
      </c>
      <c r="S410">
        <v>2853.6</v>
      </c>
      <c r="T410">
        <v>15</v>
      </c>
      <c r="U410">
        <v>6.8000000000000005E-2</v>
      </c>
      <c r="V410" s="2">
        <f t="shared" si="24"/>
        <v>45108</v>
      </c>
      <c r="W410" t="str">
        <f t="shared" si="25"/>
        <v>2023-07</v>
      </c>
      <c r="X410" t="str">
        <f t="shared" ca="1" si="26"/>
        <v>Out</v>
      </c>
      <c r="Y410" t="str">
        <f t="shared" ca="1" si="27"/>
        <v/>
      </c>
    </row>
    <row r="411" spans="1:25" x14ac:dyDescent="0.2">
      <c r="A411" t="s">
        <v>488</v>
      </c>
      <c r="B411" s="2">
        <v>44722</v>
      </c>
      <c r="C411">
        <v>2022</v>
      </c>
      <c r="D411" t="s">
        <v>44</v>
      </c>
      <c r="E411" t="s">
        <v>112</v>
      </c>
      <c r="F411">
        <v>6</v>
      </c>
      <c r="G411" t="s">
        <v>33</v>
      </c>
      <c r="H411" t="s">
        <v>34</v>
      </c>
      <c r="I411" t="s">
        <v>26</v>
      </c>
      <c r="J411" t="s">
        <v>47</v>
      </c>
      <c r="K411" t="s">
        <v>76</v>
      </c>
      <c r="L411" t="s">
        <v>37</v>
      </c>
      <c r="M411">
        <v>20</v>
      </c>
      <c r="N411">
        <v>875.7</v>
      </c>
      <c r="O411">
        <v>17514</v>
      </c>
      <c r="P411">
        <v>565.48</v>
      </c>
      <c r="Q411">
        <v>11309.6</v>
      </c>
      <c r="R411">
        <v>6204.4</v>
      </c>
      <c r="S411">
        <v>1160.9100000000001</v>
      </c>
      <c r="T411">
        <v>15</v>
      </c>
      <c r="U411">
        <v>7.8E-2</v>
      </c>
      <c r="V411" s="2">
        <f t="shared" si="24"/>
        <v>44713</v>
      </c>
      <c r="W411" t="str">
        <f t="shared" si="25"/>
        <v>2022-06</v>
      </c>
      <c r="X411" t="str">
        <f t="shared" ca="1" si="26"/>
        <v>Out</v>
      </c>
      <c r="Y411" t="str">
        <f t="shared" ca="1" si="27"/>
        <v/>
      </c>
    </row>
    <row r="412" spans="1:25" x14ac:dyDescent="0.2">
      <c r="A412" t="s">
        <v>489</v>
      </c>
      <c r="B412" s="2">
        <v>45376</v>
      </c>
      <c r="C412">
        <v>2024</v>
      </c>
      <c r="D412" t="s">
        <v>31</v>
      </c>
      <c r="E412" t="s">
        <v>55</v>
      </c>
      <c r="F412">
        <v>3</v>
      </c>
      <c r="G412" t="s">
        <v>24</v>
      </c>
      <c r="H412" t="s">
        <v>25</v>
      </c>
      <c r="I412" t="s">
        <v>59</v>
      </c>
      <c r="J412" t="s">
        <v>47</v>
      </c>
      <c r="K412" t="s">
        <v>76</v>
      </c>
      <c r="L412" t="s">
        <v>29</v>
      </c>
      <c r="M412">
        <v>18</v>
      </c>
      <c r="N412">
        <v>1750</v>
      </c>
      <c r="O412">
        <v>31500</v>
      </c>
      <c r="P412">
        <v>1272.03</v>
      </c>
      <c r="Q412">
        <v>22896.54</v>
      </c>
      <c r="R412">
        <v>8603.4599999999991</v>
      </c>
      <c r="S412">
        <v>2199.91</v>
      </c>
      <c r="T412">
        <v>5</v>
      </c>
      <c r="U412">
        <v>4.0000000000000001E-3</v>
      </c>
      <c r="V412" s="2">
        <f t="shared" si="24"/>
        <v>45352</v>
      </c>
      <c r="W412" t="str">
        <f t="shared" si="25"/>
        <v>2024-03</v>
      </c>
      <c r="X412" t="str">
        <f t="shared" ca="1" si="26"/>
        <v>Out</v>
      </c>
      <c r="Y412" t="str">
        <f t="shared" ca="1" si="27"/>
        <v>YTD</v>
      </c>
    </row>
    <row r="413" spans="1:25" x14ac:dyDescent="0.2">
      <c r="A413" t="s">
        <v>490</v>
      </c>
      <c r="B413" s="2">
        <v>45459</v>
      </c>
      <c r="C413">
        <v>2024</v>
      </c>
      <c r="D413" t="s">
        <v>44</v>
      </c>
      <c r="E413" t="s">
        <v>112</v>
      </c>
      <c r="F413">
        <v>6</v>
      </c>
      <c r="G413" t="s">
        <v>57</v>
      </c>
      <c r="H413" t="s">
        <v>73</v>
      </c>
      <c r="I413" t="s">
        <v>68</v>
      </c>
      <c r="J413" t="s">
        <v>27</v>
      </c>
      <c r="K413" t="s">
        <v>88</v>
      </c>
      <c r="L413" t="s">
        <v>42</v>
      </c>
      <c r="M413">
        <v>11</v>
      </c>
      <c r="N413">
        <v>1034.0999999999999</v>
      </c>
      <c r="O413">
        <v>11375.1</v>
      </c>
      <c r="P413">
        <v>671.16</v>
      </c>
      <c r="Q413">
        <v>7382.76</v>
      </c>
      <c r="R413">
        <v>3992.34</v>
      </c>
      <c r="S413">
        <v>1265.58</v>
      </c>
      <c r="T413">
        <v>0</v>
      </c>
      <c r="U413">
        <v>1.4999999999999999E-2</v>
      </c>
      <c r="V413" s="2">
        <f t="shared" si="24"/>
        <v>45444</v>
      </c>
      <c r="W413" t="str">
        <f t="shared" si="25"/>
        <v>2024-06</v>
      </c>
      <c r="X413" t="str">
        <f t="shared" ca="1" si="26"/>
        <v>Out</v>
      </c>
      <c r="Y413" t="str">
        <f t="shared" ca="1" si="27"/>
        <v/>
      </c>
    </row>
    <row r="414" spans="1:25" x14ac:dyDescent="0.2">
      <c r="A414" t="s">
        <v>491</v>
      </c>
      <c r="B414" s="2">
        <v>44621</v>
      </c>
      <c r="C414">
        <v>2022</v>
      </c>
      <c r="D414" t="s">
        <v>31</v>
      </c>
      <c r="E414" t="s">
        <v>55</v>
      </c>
      <c r="F414">
        <v>3</v>
      </c>
      <c r="G414" t="s">
        <v>33</v>
      </c>
      <c r="H414" t="s">
        <v>34</v>
      </c>
      <c r="I414" t="s">
        <v>26</v>
      </c>
      <c r="J414" t="s">
        <v>35</v>
      </c>
      <c r="K414" t="s">
        <v>36</v>
      </c>
      <c r="L414" t="s">
        <v>29</v>
      </c>
      <c r="M414">
        <v>14</v>
      </c>
      <c r="N414">
        <v>1213</v>
      </c>
      <c r="O414">
        <v>16982</v>
      </c>
      <c r="P414">
        <v>693.51</v>
      </c>
      <c r="Q414">
        <v>9709.14</v>
      </c>
      <c r="R414">
        <v>7272.86</v>
      </c>
      <c r="S414">
        <v>1000.51</v>
      </c>
      <c r="T414">
        <v>0</v>
      </c>
      <c r="U414">
        <v>1.2999999999999999E-2</v>
      </c>
      <c r="V414" s="2">
        <f t="shared" si="24"/>
        <v>44621</v>
      </c>
      <c r="W414" t="str">
        <f t="shared" si="25"/>
        <v>2022-03</v>
      </c>
      <c r="X414" t="str">
        <f t="shared" ca="1" si="26"/>
        <v>Out</v>
      </c>
      <c r="Y414" t="str">
        <f t="shared" ca="1" si="27"/>
        <v>YTD</v>
      </c>
    </row>
    <row r="415" spans="1:25" x14ac:dyDescent="0.2">
      <c r="A415" t="s">
        <v>492</v>
      </c>
      <c r="B415" s="2">
        <v>44900</v>
      </c>
      <c r="C415">
        <v>2022</v>
      </c>
      <c r="D415" t="s">
        <v>50</v>
      </c>
      <c r="E415" t="s">
        <v>51</v>
      </c>
      <c r="F415">
        <v>12</v>
      </c>
      <c r="G415" t="s">
        <v>1581</v>
      </c>
      <c r="H415" t="s">
        <v>97</v>
      </c>
      <c r="I415" t="s">
        <v>39</v>
      </c>
      <c r="J415" t="s">
        <v>65</v>
      </c>
      <c r="K415" t="s">
        <v>106</v>
      </c>
      <c r="L415" t="s">
        <v>29</v>
      </c>
      <c r="M415">
        <v>14</v>
      </c>
      <c r="N415">
        <v>67.5</v>
      </c>
      <c r="O415">
        <v>945</v>
      </c>
      <c r="P415">
        <v>47.51</v>
      </c>
      <c r="Q415">
        <v>665.14</v>
      </c>
      <c r="R415">
        <v>279.86</v>
      </c>
      <c r="S415">
        <v>89.48</v>
      </c>
      <c r="T415">
        <v>5</v>
      </c>
      <c r="U415">
        <v>0.01</v>
      </c>
      <c r="V415" s="2">
        <f t="shared" si="24"/>
        <v>44896</v>
      </c>
      <c r="W415" t="str">
        <f t="shared" si="25"/>
        <v>2022-12</v>
      </c>
      <c r="X415" t="str">
        <f t="shared" ca="1" si="26"/>
        <v>Out</v>
      </c>
      <c r="Y415" t="str">
        <f t="shared" ca="1" si="27"/>
        <v/>
      </c>
    </row>
    <row r="416" spans="1:25" x14ac:dyDescent="0.2">
      <c r="A416" t="s">
        <v>493</v>
      </c>
      <c r="B416" s="2">
        <v>45204</v>
      </c>
      <c r="C416">
        <v>2023</v>
      </c>
      <c r="D416" t="s">
        <v>50</v>
      </c>
      <c r="E416" t="s">
        <v>86</v>
      </c>
      <c r="F416">
        <v>10</v>
      </c>
      <c r="G416" t="s">
        <v>1580</v>
      </c>
      <c r="H416" t="s">
        <v>71</v>
      </c>
      <c r="I416" t="s">
        <v>39</v>
      </c>
      <c r="J416" t="s">
        <v>47</v>
      </c>
      <c r="K416" t="s">
        <v>76</v>
      </c>
      <c r="L416" t="s">
        <v>37</v>
      </c>
      <c r="M416">
        <v>3</v>
      </c>
      <c r="N416">
        <v>1076</v>
      </c>
      <c r="O416">
        <v>3228</v>
      </c>
      <c r="P416">
        <v>511.12</v>
      </c>
      <c r="Q416">
        <v>1533.36</v>
      </c>
      <c r="R416">
        <v>1694.64</v>
      </c>
      <c r="S416">
        <v>110.81</v>
      </c>
      <c r="T416">
        <v>0</v>
      </c>
      <c r="U416">
        <v>5.7000000000000002E-2</v>
      </c>
      <c r="V416" s="2">
        <f t="shared" si="24"/>
        <v>45200</v>
      </c>
      <c r="W416" t="str">
        <f t="shared" si="25"/>
        <v>2023-10</v>
      </c>
      <c r="X416" t="str">
        <f t="shared" ca="1" si="26"/>
        <v>Out</v>
      </c>
      <c r="Y416" t="str">
        <f t="shared" ca="1" si="27"/>
        <v/>
      </c>
    </row>
    <row r="417" spans="1:25" x14ac:dyDescent="0.2">
      <c r="A417" t="s">
        <v>494</v>
      </c>
      <c r="B417" s="2">
        <v>44782</v>
      </c>
      <c r="C417">
        <v>2022</v>
      </c>
      <c r="D417" t="s">
        <v>22</v>
      </c>
      <c r="E417" t="s">
        <v>23</v>
      </c>
      <c r="F417">
        <v>8</v>
      </c>
      <c r="G417" t="s">
        <v>57</v>
      </c>
      <c r="H417" t="s">
        <v>58</v>
      </c>
      <c r="I417" t="s">
        <v>68</v>
      </c>
      <c r="J417" t="s">
        <v>40</v>
      </c>
      <c r="K417" t="s">
        <v>93</v>
      </c>
      <c r="L417" t="s">
        <v>29</v>
      </c>
      <c r="M417">
        <v>2</v>
      </c>
      <c r="N417">
        <v>2386</v>
      </c>
      <c r="O417">
        <v>4772</v>
      </c>
      <c r="P417">
        <v>1662.97</v>
      </c>
      <c r="Q417">
        <v>3325.94</v>
      </c>
      <c r="R417">
        <v>1446.06</v>
      </c>
      <c r="S417">
        <v>394.1</v>
      </c>
      <c r="T417">
        <v>5</v>
      </c>
      <c r="U417">
        <v>3.0000000000000001E-3</v>
      </c>
      <c r="V417" s="2">
        <f t="shared" si="24"/>
        <v>44774</v>
      </c>
      <c r="W417" t="str">
        <f t="shared" si="25"/>
        <v>2022-08</v>
      </c>
      <c r="X417" t="str">
        <f t="shared" ca="1" si="26"/>
        <v>Out</v>
      </c>
      <c r="Y417" t="str">
        <f t="shared" ca="1" si="27"/>
        <v/>
      </c>
    </row>
    <row r="418" spans="1:25" x14ac:dyDescent="0.2">
      <c r="A418" t="s">
        <v>495</v>
      </c>
      <c r="B418" s="2">
        <v>44834</v>
      </c>
      <c r="C418">
        <v>2022</v>
      </c>
      <c r="D418" t="s">
        <v>22</v>
      </c>
      <c r="E418" t="s">
        <v>82</v>
      </c>
      <c r="F418">
        <v>9</v>
      </c>
      <c r="G418" t="s">
        <v>57</v>
      </c>
      <c r="H418" t="s">
        <v>80</v>
      </c>
      <c r="I418" t="s">
        <v>39</v>
      </c>
      <c r="J418" t="s">
        <v>35</v>
      </c>
      <c r="K418" t="s">
        <v>36</v>
      </c>
      <c r="L418" t="s">
        <v>42</v>
      </c>
      <c r="M418">
        <v>12</v>
      </c>
      <c r="N418">
        <v>1479</v>
      </c>
      <c r="O418">
        <v>17748</v>
      </c>
      <c r="P418">
        <v>682.86</v>
      </c>
      <c r="Q418">
        <v>8194.32</v>
      </c>
      <c r="R418">
        <v>9553.68</v>
      </c>
      <c r="S418">
        <v>1258.94</v>
      </c>
      <c r="T418">
        <v>5</v>
      </c>
      <c r="U418">
        <v>2.9000000000000001E-2</v>
      </c>
      <c r="V418" s="2">
        <f t="shared" si="24"/>
        <v>44805</v>
      </c>
      <c r="W418" t="str">
        <f t="shared" si="25"/>
        <v>2022-09</v>
      </c>
      <c r="X418" t="str">
        <f t="shared" ca="1" si="26"/>
        <v>Out</v>
      </c>
      <c r="Y418" t="str">
        <f t="shared" ca="1" si="27"/>
        <v/>
      </c>
    </row>
    <row r="419" spans="1:25" x14ac:dyDescent="0.2">
      <c r="A419" t="s">
        <v>496</v>
      </c>
      <c r="B419" s="2">
        <v>45250</v>
      </c>
      <c r="C419">
        <v>2023</v>
      </c>
      <c r="D419" t="s">
        <v>50</v>
      </c>
      <c r="E419" t="s">
        <v>64</v>
      </c>
      <c r="F419">
        <v>11</v>
      </c>
      <c r="G419" t="s">
        <v>57</v>
      </c>
      <c r="H419" t="s">
        <v>73</v>
      </c>
      <c r="I419" t="s">
        <v>26</v>
      </c>
      <c r="J419" t="s">
        <v>65</v>
      </c>
      <c r="K419" t="s">
        <v>106</v>
      </c>
      <c r="L419" t="s">
        <v>42</v>
      </c>
      <c r="M419">
        <v>9</v>
      </c>
      <c r="N419">
        <v>114.75</v>
      </c>
      <c r="O419">
        <v>1032.75</v>
      </c>
      <c r="P419">
        <v>70.69</v>
      </c>
      <c r="Q419">
        <v>636.21</v>
      </c>
      <c r="R419">
        <v>396.54</v>
      </c>
      <c r="S419">
        <v>96.09</v>
      </c>
      <c r="T419">
        <v>0</v>
      </c>
      <c r="U419">
        <v>7.8E-2</v>
      </c>
      <c r="V419" s="2">
        <f t="shared" si="24"/>
        <v>45231</v>
      </c>
      <c r="W419" t="str">
        <f t="shared" si="25"/>
        <v>2023-11</v>
      </c>
      <c r="X419" t="str">
        <f t="shared" ca="1" si="26"/>
        <v>Out</v>
      </c>
      <c r="Y419" t="str">
        <f t="shared" ca="1" si="27"/>
        <v/>
      </c>
    </row>
    <row r="420" spans="1:25" x14ac:dyDescent="0.2">
      <c r="A420" t="s">
        <v>497</v>
      </c>
      <c r="B420" s="2">
        <v>44673</v>
      </c>
      <c r="C420">
        <v>2022</v>
      </c>
      <c r="D420" t="s">
        <v>44</v>
      </c>
      <c r="E420" t="s">
        <v>79</v>
      </c>
      <c r="F420">
        <v>4</v>
      </c>
      <c r="G420" t="s">
        <v>1580</v>
      </c>
      <c r="H420" t="s">
        <v>100</v>
      </c>
      <c r="I420" t="s">
        <v>26</v>
      </c>
      <c r="J420" t="s">
        <v>40</v>
      </c>
      <c r="K420" t="s">
        <v>93</v>
      </c>
      <c r="L420" t="s">
        <v>37</v>
      </c>
      <c r="M420">
        <v>8</v>
      </c>
      <c r="N420">
        <v>536</v>
      </c>
      <c r="O420">
        <v>4288</v>
      </c>
      <c r="P420">
        <v>391.82</v>
      </c>
      <c r="Q420">
        <v>3134.56</v>
      </c>
      <c r="R420">
        <v>1153.44</v>
      </c>
      <c r="S420">
        <v>293.62</v>
      </c>
      <c r="T420">
        <v>5</v>
      </c>
      <c r="U420">
        <v>7.2999999999999995E-2</v>
      </c>
      <c r="V420" s="2">
        <f t="shared" si="24"/>
        <v>44652</v>
      </c>
      <c r="W420" t="str">
        <f t="shared" si="25"/>
        <v>2022-04</v>
      </c>
      <c r="X420" t="str">
        <f t="shared" ca="1" si="26"/>
        <v>Out</v>
      </c>
      <c r="Y420" t="str">
        <f t="shared" ca="1" si="27"/>
        <v>YTD</v>
      </c>
    </row>
    <row r="421" spans="1:25" x14ac:dyDescent="0.2">
      <c r="A421" t="s">
        <v>498</v>
      </c>
      <c r="B421" s="2">
        <v>45377</v>
      </c>
      <c r="C421">
        <v>2024</v>
      </c>
      <c r="D421" t="s">
        <v>31</v>
      </c>
      <c r="E421" t="s">
        <v>55</v>
      </c>
      <c r="F421">
        <v>3</v>
      </c>
      <c r="G421" t="s">
        <v>1580</v>
      </c>
      <c r="H421" t="s">
        <v>100</v>
      </c>
      <c r="I421" t="s">
        <v>59</v>
      </c>
      <c r="J421" t="s">
        <v>40</v>
      </c>
      <c r="K421" t="s">
        <v>41</v>
      </c>
      <c r="L421" t="s">
        <v>37</v>
      </c>
      <c r="M421">
        <v>14</v>
      </c>
      <c r="N421">
        <v>1089</v>
      </c>
      <c r="O421">
        <v>15246</v>
      </c>
      <c r="P421">
        <v>783</v>
      </c>
      <c r="Q421">
        <v>10962</v>
      </c>
      <c r="R421">
        <v>4284</v>
      </c>
      <c r="S421">
        <v>1319.46</v>
      </c>
      <c r="T421">
        <v>5</v>
      </c>
      <c r="U421">
        <v>6.6000000000000003E-2</v>
      </c>
      <c r="V421" s="2">
        <f t="shared" si="24"/>
        <v>45352</v>
      </c>
      <c r="W421" t="str">
        <f t="shared" si="25"/>
        <v>2024-03</v>
      </c>
      <c r="X421" t="str">
        <f t="shared" ca="1" si="26"/>
        <v>Out</v>
      </c>
      <c r="Y421" t="str">
        <f t="shared" ca="1" si="27"/>
        <v>YTD</v>
      </c>
    </row>
    <row r="422" spans="1:25" x14ac:dyDescent="0.2">
      <c r="A422" t="s">
        <v>499</v>
      </c>
      <c r="B422" s="2">
        <v>45506</v>
      </c>
      <c r="C422">
        <v>2024</v>
      </c>
      <c r="D422" t="s">
        <v>22</v>
      </c>
      <c r="E422" t="s">
        <v>23</v>
      </c>
      <c r="F422">
        <v>8</v>
      </c>
      <c r="G422" t="s">
        <v>33</v>
      </c>
      <c r="H422" t="s">
        <v>52</v>
      </c>
      <c r="I422" t="s">
        <v>39</v>
      </c>
      <c r="J422" t="s">
        <v>35</v>
      </c>
      <c r="K422" t="s">
        <v>53</v>
      </c>
      <c r="L422" t="s">
        <v>37</v>
      </c>
      <c r="M422">
        <v>19</v>
      </c>
      <c r="N422">
        <v>832</v>
      </c>
      <c r="O422">
        <v>15808</v>
      </c>
      <c r="P422">
        <v>526.78</v>
      </c>
      <c r="Q422">
        <v>10008.82</v>
      </c>
      <c r="R422">
        <v>5799.18</v>
      </c>
      <c r="S422">
        <v>1082.46</v>
      </c>
      <c r="T422">
        <v>10</v>
      </c>
      <c r="U422">
        <v>2E-3</v>
      </c>
      <c r="V422" s="2">
        <f t="shared" si="24"/>
        <v>45505</v>
      </c>
      <c r="W422" t="str">
        <f t="shared" si="25"/>
        <v>2024-08</v>
      </c>
      <c r="X422" t="str">
        <f t="shared" ca="1" si="26"/>
        <v>Out</v>
      </c>
      <c r="Y422" t="str">
        <f t="shared" ca="1" si="27"/>
        <v/>
      </c>
    </row>
    <row r="423" spans="1:25" x14ac:dyDescent="0.2">
      <c r="A423" t="s">
        <v>500</v>
      </c>
      <c r="B423" s="2">
        <v>45309</v>
      </c>
      <c r="C423">
        <v>2024</v>
      </c>
      <c r="D423" t="s">
        <v>31</v>
      </c>
      <c r="E423" t="s">
        <v>61</v>
      </c>
      <c r="F423">
        <v>1</v>
      </c>
      <c r="G423" t="s">
        <v>57</v>
      </c>
      <c r="H423" t="s">
        <v>73</v>
      </c>
      <c r="I423" t="s">
        <v>39</v>
      </c>
      <c r="J423" t="s">
        <v>35</v>
      </c>
      <c r="K423" t="s">
        <v>53</v>
      </c>
      <c r="L423" t="s">
        <v>37</v>
      </c>
      <c r="M423">
        <v>10</v>
      </c>
      <c r="N423">
        <v>853</v>
      </c>
      <c r="O423">
        <v>8530</v>
      </c>
      <c r="P423">
        <v>467.18</v>
      </c>
      <c r="Q423">
        <v>4671.8</v>
      </c>
      <c r="R423">
        <v>3858.2</v>
      </c>
      <c r="S423">
        <v>903.42</v>
      </c>
      <c r="T423">
        <v>0</v>
      </c>
      <c r="U423">
        <v>6.2E-2</v>
      </c>
      <c r="V423" s="2">
        <f t="shared" si="24"/>
        <v>45292</v>
      </c>
      <c r="W423" t="str">
        <f t="shared" si="25"/>
        <v>2024-01</v>
      </c>
      <c r="X423" t="str">
        <f t="shared" ca="1" si="26"/>
        <v>Out</v>
      </c>
      <c r="Y423" t="str">
        <f t="shared" ca="1" si="27"/>
        <v>YTD</v>
      </c>
    </row>
    <row r="424" spans="1:25" x14ac:dyDescent="0.2">
      <c r="A424" t="s">
        <v>501</v>
      </c>
      <c r="B424" s="2">
        <v>44670</v>
      </c>
      <c r="C424">
        <v>2022</v>
      </c>
      <c r="D424" t="s">
        <v>44</v>
      </c>
      <c r="E424" t="s">
        <v>79</v>
      </c>
      <c r="F424">
        <v>4</v>
      </c>
      <c r="G424" t="s">
        <v>33</v>
      </c>
      <c r="H424" t="s">
        <v>34</v>
      </c>
      <c r="I424" t="s">
        <v>39</v>
      </c>
      <c r="J424" t="s">
        <v>35</v>
      </c>
      <c r="K424" t="s">
        <v>69</v>
      </c>
      <c r="L424" t="s">
        <v>29</v>
      </c>
      <c r="M424">
        <v>15</v>
      </c>
      <c r="N424">
        <v>627</v>
      </c>
      <c r="O424">
        <v>9405</v>
      </c>
      <c r="P424">
        <v>417.22</v>
      </c>
      <c r="Q424">
        <v>6258.3</v>
      </c>
      <c r="R424">
        <v>3146.7</v>
      </c>
      <c r="S424">
        <v>965.1</v>
      </c>
      <c r="T424">
        <v>15</v>
      </c>
      <c r="U424">
        <v>2.3E-2</v>
      </c>
      <c r="V424" s="2">
        <f t="shared" si="24"/>
        <v>44652</v>
      </c>
      <c r="W424" t="str">
        <f t="shared" si="25"/>
        <v>2022-04</v>
      </c>
      <c r="X424" t="str">
        <f t="shared" ca="1" si="26"/>
        <v>Out</v>
      </c>
      <c r="Y424" t="str">
        <f t="shared" ca="1" si="27"/>
        <v>YTD</v>
      </c>
    </row>
    <row r="425" spans="1:25" x14ac:dyDescent="0.2">
      <c r="A425" t="s">
        <v>502</v>
      </c>
      <c r="B425" s="2">
        <v>44697</v>
      </c>
      <c r="C425">
        <v>2022</v>
      </c>
      <c r="D425" t="s">
        <v>44</v>
      </c>
      <c r="E425" t="s">
        <v>45</v>
      </c>
      <c r="F425">
        <v>5</v>
      </c>
      <c r="G425" t="s">
        <v>57</v>
      </c>
      <c r="H425" t="s">
        <v>80</v>
      </c>
      <c r="I425" t="s">
        <v>68</v>
      </c>
      <c r="J425" t="s">
        <v>40</v>
      </c>
      <c r="K425" t="s">
        <v>84</v>
      </c>
      <c r="L425" t="s">
        <v>29</v>
      </c>
      <c r="M425">
        <v>15</v>
      </c>
      <c r="N425">
        <v>1681</v>
      </c>
      <c r="O425">
        <v>25215</v>
      </c>
      <c r="P425">
        <v>1222.06</v>
      </c>
      <c r="Q425">
        <v>18330.900000000001</v>
      </c>
      <c r="R425">
        <v>6884.1</v>
      </c>
      <c r="S425">
        <v>2835.98</v>
      </c>
      <c r="T425">
        <v>10</v>
      </c>
      <c r="U425">
        <v>2.3E-2</v>
      </c>
      <c r="V425" s="2">
        <f t="shared" si="24"/>
        <v>44682</v>
      </c>
      <c r="W425" t="str">
        <f t="shared" si="25"/>
        <v>2022-05</v>
      </c>
      <c r="X425" t="str">
        <f t="shared" ca="1" si="26"/>
        <v>Out</v>
      </c>
      <c r="Y425" t="str">
        <f t="shared" ca="1" si="27"/>
        <v>YTD</v>
      </c>
    </row>
    <row r="426" spans="1:25" x14ac:dyDescent="0.2">
      <c r="A426" t="s">
        <v>503</v>
      </c>
      <c r="B426" s="2">
        <v>45035</v>
      </c>
      <c r="C426">
        <v>2023</v>
      </c>
      <c r="D426" t="s">
        <v>44</v>
      </c>
      <c r="E426" t="s">
        <v>79</v>
      </c>
      <c r="F426">
        <v>4</v>
      </c>
      <c r="G426" t="s">
        <v>24</v>
      </c>
      <c r="H426" t="s">
        <v>46</v>
      </c>
      <c r="I426" t="s">
        <v>39</v>
      </c>
      <c r="J426" t="s">
        <v>35</v>
      </c>
      <c r="K426" t="s">
        <v>69</v>
      </c>
      <c r="L426" t="s">
        <v>37</v>
      </c>
      <c r="M426">
        <v>4</v>
      </c>
      <c r="N426">
        <v>1452</v>
      </c>
      <c r="O426">
        <v>5808</v>
      </c>
      <c r="P426">
        <v>688.85</v>
      </c>
      <c r="Q426">
        <v>2755.4</v>
      </c>
      <c r="R426">
        <v>3052.6</v>
      </c>
      <c r="S426">
        <v>265.57</v>
      </c>
      <c r="T426">
        <v>5</v>
      </c>
      <c r="U426">
        <v>2.8000000000000001E-2</v>
      </c>
      <c r="V426" s="2">
        <f t="shared" si="24"/>
        <v>45017</v>
      </c>
      <c r="W426" t="str">
        <f t="shared" si="25"/>
        <v>2023-04</v>
      </c>
      <c r="X426" t="str">
        <f t="shared" ca="1" si="26"/>
        <v>Out</v>
      </c>
      <c r="Y426" t="str">
        <f t="shared" ca="1" si="27"/>
        <v>YTD</v>
      </c>
    </row>
    <row r="427" spans="1:25" x14ac:dyDescent="0.2">
      <c r="A427" t="s">
        <v>504</v>
      </c>
      <c r="B427" s="2">
        <v>44815</v>
      </c>
      <c r="C427">
        <v>2022</v>
      </c>
      <c r="D427" t="s">
        <v>22</v>
      </c>
      <c r="E427" t="s">
        <v>82</v>
      </c>
      <c r="F427">
        <v>9</v>
      </c>
      <c r="G427" t="s">
        <v>33</v>
      </c>
      <c r="H427" t="s">
        <v>52</v>
      </c>
      <c r="I427" t="s">
        <v>68</v>
      </c>
      <c r="J427" t="s">
        <v>27</v>
      </c>
      <c r="K427" t="s">
        <v>88</v>
      </c>
      <c r="L427" t="s">
        <v>42</v>
      </c>
      <c r="M427">
        <v>19</v>
      </c>
      <c r="N427">
        <v>982</v>
      </c>
      <c r="O427">
        <v>18658</v>
      </c>
      <c r="P427">
        <v>463.4</v>
      </c>
      <c r="Q427">
        <v>8804.6</v>
      </c>
      <c r="R427">
        <v>9853.4</v>
      </c>
      <c r="S427">
        <v>2109.1</v>
      </c>
      <c r="T427">
        <v>5</v>
      </c>
      <c r="U427">
        <v>2.1000000000000001E-2</v>
      </c>
      <c r="V427" s="2">
        <f t="shared" si="24"/>
        <v>44805</v>
      </c>
      <c r="W427" t="str">
        <f t="shared" si="25"/>
        <v>2022-09</v>
      </c>
      <c r="X427" t="str">
        <f t="shared" ca="1" si="26"/>
        <v>Out</v>
      </c>
      <c r="Y427" t="str">
        <f t="shared" ca="1" si="27"/>
        <v/>
      </c>
    </row>
    <row r="428" spans="1:25" x14ac:dyDescent="0.2">
      <c r="A428" t="s">
        <v>505</v>
      </c>
      <c r="B428" s="2">
        <v>45192</v>
      </c>
      <c r="C428">
        <v>2023</v>
      </c>
      <c r="D428" t="s">
        <v>22</v>
      </c>
      <c r="E428" t="s">
        <v>82</v>
      </c>
      <c r="F428">
        <v>9</v>
      </c>
      <c r="G428" t="s">
        <v>1581</v>
      </c>
      <c r="H428" t="s">
        <v>97</v>
      </c>
      <c r="I428" t="s">
        <v>68</v>
      </c>
      <c r="J428" t="s">
        <v>27</v>
      </c>
      <c r="K428" t="s">
        <v>88</v>
      </c>
      <c r="L428" t="s">
        <v>37</v>
      </c>
      <c r="M428">
        <v>13</v>
      </c>
      <c r="N428">
        <v>283</v>
      </c>
      <c r="O428">
        <v>3679</v>
      </c>
      <c r="P428">
        <v>148.94999999999999</v>
      </c>
      <c r="Q428">
        <v>1936.35</v>
      </c>
      <c r="R428">
        <v>1742.65</v>
      </c>
      <c r="S428">
        <v>342.42</v>
      </c>
      <c r="T428">
        <v>10</v>
      </c>
      <c r="U428">
        <v>8.0000000000000002E-3</v>
      </c>
      <c r="V428" s="2">
        <f t="shared" si="24"/>
        <v>45170</v>
      </c>
      <c r="W428" t="str">
        <f t="shared" si="25"/>
        <v>2023-09</v>
      </c>
      <c r="X428" t="str">
        <f t="shared" ca="1" si="26"/>
        <v>Out</v>
      </c>
      <c r="Y428" t="str">
        <f t="shared" ca="1" si="27"/>
        <v/>
      </c>
    </row>
    <row r="429" spans="1:25" x14ac:dyDescent="0.2">
      <c r="A429" t="s">
        <v>506</v>
      </c>
      <c r="B429" s="2">
        <v>45609</v>
      </c>
      <c r="C429">
        <v>2024</v>
      </c>
      <c r="D429" t="s">
        <v>50</v>
      </c>
      <c r="E429" t="s">
        <v>64</v>
      </c>
      <c r="F429">
        <v>11</v>
      </c>
      <c r="G429" t="s">
        <v>1580</v>
      </c>
      <c r="H429" t="s">
        <v>100</v>
      </c>
      <c r="I429" t="s">
        <v>59</v>
      </c>
      <c r="J429" t="s">
        <v>40</v>
      </c>
      <c r="K429" t="s">
        <v>41</v>
      </c>
      <c r="L429" t="s">
        <v>42</v>
      </c>
      <c r="M429">
        <v>2</v>
      </c>
      <c r="N429">
        <v>2694.6</v>
      </c>
      <c r="O429">
        <v>5389.2</v>
      </c>
      <c r="P429">
        <v>1898.04</v>
      </c>
      <c r="Q429">
        <v>3796.08</v>
      </c>
      <c r="R429">
        <v>1593.12</v>
      </c>
      <c r="S429">
        <v>466.79</v>
      </c>
      <c r="T429">
        <v>0</v>
      </c>
      <c r="U429">
        <v>0.04</v>
      </c>
      <c r="V429" s="2">
        <f t="shared" si="24"/>
        <v>45597</v>
      </c>
      <c r="W429" t="str">
        <f t="shared" si="25"/>
        <v>2024-11</v>
      </c>
      <c r="X429" t="str">
        <f t="shared" ca="1" si="26"/>
        <v>Out</v>
      </c>
      <c r="Y429" t="str">
        <f t="shared" ca="1" si="27"/>
        <v/>
      </c>
    </row>
    <row r="430" spans="1:25" x14ac:dyDescent="0.2">
      <c r="A430" t="s">
        <v>507</v>
      </c>
      <c r="B430" s="2">
        <v>44643</v>
      </c>
      <c r="C430">
        <v>2022</v>
      </c>
      <c r="D430" t="s">
        <v>31</v>
      </c>
      <c r="E430" t="s">
        <v>55</v>
      </c>
      <c r="F430">
        <v>3</v>
      </c>
      <c r="G430" t="s">
        <v>57</v>
      </c>
      <c r="H430" t="s">
        <v>80</v>
      </c>
      <c r="I430" t="s">
        <v>26</v>
      </c>
      <c r="J430" t="s">
        <v>65</v>
      </c>
      <c r="K430" t="s">
        <v>66</v>
      </c>
      <c r="L430" t="s">
        <v>37</v>
      </c>
      <c r="M430">
        <v>14</v>
      </c>
      <c r="N430">
        <v>52</v>
      </c>
      <c r="O430">
        <v>728</v>
      </c>
      <c r="P430">
        <v>27.55</v>
      </c>
      <c r="Q430">
        <v>385.7</v>
      </c>
      <c r="R430">
        <v>342.3</v>
      </c>
      <c r="S430">
        <v>61.11</v>
      </c>
      <c r="T430">
        <v>0</v>
      </c>
      <c r="U430">
        <v>3.6999999999999998E-2</v>
      </c>
      <c r="V430" s="2">
        <f t="shared" si="24"/>
        <v>44621</v>
      </c>
      <c r="W430" t="str">
        <f t="shared" si="25"/>
        <v>2022-03</v>
      </c>
      <c r="X430" t="str">
        <f t="shared" ca="1" si="26"/>
        <v>Out</v>
      </c>
      <c r="Y430" t="str">
        <f t="shared" ca="1" si="27"/>
        <v>YTD</v>
      </c>
    </row>
    <row r="431" spans="1:25" x14ac:dyDescent="0.2">
      <c r="A431" t="s">
        <v>508</v>
      </c>
      <c r="B431" s="2">
        <v>45334</v>
      </c>
      <c r="C431">
        <v>2024</v>
      </c>
      <c r="D431" t="s">
        <v>31</v>
      </c>
      <c r="E431" t="s">
        <v>32</v>
      </c>
      <c r="F431">
        <v>2</v>
      </c>
      <c r="G431" t="s">
        <v>1581</v>
      </c>
      <c r="H431" t="s">
        <v>97</v>
      </c>
      <c r="I431" t="s">
        <v>39</v>
      </c>
      <c r="J431" t="s">
        <v>65</v>
      </c>
      <c r="K431" t="s">
        <v>66</v>
      </c>
      <c r="L431" t="s">
        <v>29</v>
      </c>
      <c r="M431">
        <v>5</v>
      </c>
      <c r="N431">
        <v>30</v>
      </c>
      <c r="O431">
        <v>150</v>
      </c>
      <c r="P431">
        <v>16.29</v>
      </c>
      <c r="Q431">
        <v>81.45</v>
      </c>
      <c r="R431">
        <v>68.55</v>
      </c>
      <c r="S431">
        <v>6.73</v>
      </c>
      <c r="T431">
        <v>5</v>
      </c>
      <c r="U431">
        <v>3.5999999999999997E-2</v>
      </c>
      <c r="V431" s="2">
        <f t="shared" si="24"/>
        <v>45323</v>
      </c>
      <c r="W431" t="str">
        <f t="shared" si="25"/>
        <v>2024-02</v>
      </c>
      <c r="X431" t="str">
        <f t="shared" ca="1" si="26"/>
        <v>Out</v>
      </c>
      <c r="Y431" t="str">
        <f t="shared" ca="1" si="27"/>
        <v>YTD</v>
      </c>
    </row>
    <row r="432" spans="1:25" x14ac:dyDescent="0.2">
      <c r="A432" t="s">
        <v>509</v>
      </c>
      <c r="B432" s="2">
        <v>44969</v>
      </c>
      <c r="C432">
        <v>2023</v>
      </c>
      <c r="D432" t="s">
        <v>31</v>
      </c>
      <c r="E432" t="s">
        <v>32</v>
      </c>
      <c r="F432">
        <v>2</v>
      </c>
      <c r="G432" t="s">
        <v>1581</v>
      </c>
      <c r="H432" t="s">
        <v>75</v>
      </c>
      <c r="I432" t="s">
        <v>68</v>
      </c>
      <c r="J432" t="s">
        <v>47</v>
      </c>
      <c r="K432" t="s">
        <v>76</v>
      </c>
      <c r="L432" t="s">
        <v>29</v>
      </c>
      <c r="M432">
        <v>8</v>
      </c>
      <c r="N432">
        <v>764</v>
      </c>
      <c r="O432">
        <v>6112</v>
      </c>
      <c r="P432">
        <v>427.47</v>
      </c>
      <c r="Q432">
        <v>3419.76</v>
      </c>
      <c r="R432">
        <v>2692.24</v>
      </c>
      <c r="S432">
        <v>511.76</v>
      </c>
      <c r="T432">
        <v>0</v>
      </c>
      <c r="U432">
        <v>5.1999999999999998E-2</v>
      </c>
      <c r="V432" s="2">
        <f t="shared" si="24"/>
        <v>44958</v>
      </c>
      <c r="W432" t="str">
        <f t="shared" si="25"/>
        <v>2023-02</v>
      </c>
      <c r="X432" t="str">
        <f t="shared" ca="1" si="26"/>
        <v>Out</v>
      </c>
      <c r="Y432" t="str">
        <f t="shared" ca="1" si="27"/>
        <v>YTD</v>
      </c>
    </row>
    <row r="433" spans="1:25" x14ac:dyDescent="0.2">
      <c r="A433" t="s">
        <v>510</v>
      </c>
      <c r="B433" s="2">
        <v>45293</v>
      </c>
      <c r="C433">
        <v>2024</v>
      </c>
      <c r="D433" t="s">
        <v>31</v>
      </c>
      <c r="E433" t="s">
        <v>61</v>
      </c>
      <c r="F433">
        <v>1</v>
      </c>
      <c r="G433" t="s">
        <v>33</v>
      </c>
      <c r="H433" t="s">
        <v>52</v>
      </c>
      <c r="I433" t="s">
        <v>39</v>
      </c>
      <c r="J433" t="s">
        <v>35</v>
      </c>
      <c r="K433" t="s">
        <v>53</v>
      </c>
      <c r="L433" t="s">
        <v>29</v>
      </c>
      <c r="M433">
        <v>2</v>
      </c>
      <c r="N433">
        <v>1442</v>
      </c>
      <c r="O433">
        <v>2884</v>
      </c>
      <c r="P433">
        <v>857.4</v>
      </c>
      <c r="Q433">
        <v>1714.8</v>
      </c>
      <c r="R433">
        <v>1169.2</v>
      </c>
      <c r="S433">
        <v>204.57</v>
      </c>
      <c r="T433">
        <v>5</v>
      </c>
      <c r="U433">
        <v>6.5000000000000002E-2</v>
      </c>
      <c r="V433" s="2">
        <f t="shared" si="24"/>
        <v>45292</v>
      </c>
      <c r="W433" t="str">
        <f t="shared" si="25"/>
        <v>2024-01</v>
      </c>
      <c r="X433" t="str">
        <f t="shared" ca="1" si="26"/>
        <v>Out</v>
      </c>
      <c r="Y433" t="str">
        <f t="shared" ca="1" si="27"/>
        <v>YTD</v>
      </c>
    </row>
    <row r="434" spans="1:25" x14ac:dyDescent="0.2">
      <c r="A434" t="s">
        <v>511</v>
      </c>
      <c r="B434" s="2">
        <v>45424</v>
      </c>
      <c r="C434">
        <v>2024</v>
      </c>
      <c r="D434" t="s">
        <v>44</v>
      </c>
      <c r="E434" t="s">
        <v>45</v>
      </c>
      <c r="F434">
        <v>5</v>
      </c>
      <c r="G434" t="s">
        <v>24</v>
      </c>
      <c r="H434" t="s">
        <v>46</v>
      </c>
      <c r="I434" t="s">
        <v>39</v>
      </c>
      <c r="J434" t="s">
        <v>65</v>
      </c>
      <c r="K434" t="s">
        <v>132</v>
      </c>
      <c r="L434" t="s">
        <v>37</v>
      </c>
      <c r="M434">
        <v>2</v>
      </c>
      <c r="N434">
        <v>139</v>
      </c>
      <c r="O434">
        <v>278</v>
      </c>
      <c r="P434">
        <v>64.66</v>
      </c>
      <c r="Q434">
        <v>129.32</v>
      </c>
      <c r="R434">
        <v>148.68</v>
      </c>
      <c r="S434">
        <v>12.19</v>
      </c>
      <c r="T434">
        <v>0</v>
      </c>
      <c r="U434">
        <v>4.5999999999999999E-2</v>
      </c>
      <c r="V434" s="2">
        <f t="shared" si="24"/>
        <v>45413</v>
      </c>
      <c r="W434" t="str">
        <f t="shared" si="25"/>
        <v>2024-05</v>
      </c>
      <c r="X434" t="str">
        <f t="shared" ca="1" si="26"/>
        <v>Out</v>
      </c>
      <c r="Y434" t="str">
        <f t="shared" ca="1" si="27"/>
        <v>YTD</v>
      </c>
    </row>
    <row r="435" spans="1:25" x14ac:dyDescent="0.2">
      <c r="A435" t="s">
        <v>512</v>
      </c>
      <c r="B435" s="2">
        <v>45441</v>
      </c>
      <c r="C435">
        <v>2024</v>
      </c>
      <c r="D435" t="s">
        <v>44</v>
      </c>
      <c r="E435" t="s">
        <v>45</v>
      </c>
      <c r="F435">
        <v>5</v>
      </c>
      <c r="G435" t="s">
        <v>24</v>
      </c>
      <c r="H435" t="s">
        <v>25</v>
      </c>
      <c r="I435" t="s">
        <v>68</v>
      </c>
      <c r="J435" t="s">
        <v>27</v>
      </c>
      <c r="K435" t="s">
        <v>110</v>
      </c>
      <c r="L435" t="s">
        <v>29</v>
      </c>
      <c r="M435">
        <v>12</v>
      </c>
      <c r="N435">
        <v>708</v>
      </c>
      <c r="O435">
        <v>8496</v>
      </c>
      <c r="P435">
        <v>516.63</v>
      </c>
      <c r="Q435">
        <v>6199.56</v>
      </c>
      <c r="R435">
        <v>2296.44</v>
      </c>
      <c r="S435">
        <v>985.28</v>
      </c>
      <c r="T435">
        <v>0</v>
      </c>
      <c r="U435">
        <v>3.9E-2</v>
      </c>
      <c r="V435" s="2">
        <f t="shared" si="24"/>
        <v>45413</v>
      </c>
      <c r="W435" t="str">
        <f t="shared" si="25"/>
        <v>2024-05</v>
      </c>
      <c r="X435" t="str">
        <f t="shared" ca="1" si="26"/>
        <v>Out</v>
      </c>
      <c r="Y435" t="str">
        <f t="shared" ca="1" si="27"/>
        <v>YTD</v>
      </c>
    </row>
    <row r="436" spans="1:25" x14ac:dyDescent="0.2">
      <c r="A436" t="s">
        <v>513</v>
      </c>
      <c r="B436" s="2">
        <v>45608</v>
      </c>
      <c r="C436">
        <v>2024</v>
      </c>
      <c r="D436" t="s">
        <v>50</v>
      </c>
      <c r="E436" t="s">
        <v>64</v>
      </c>
      <c r="F436">
        <v>11</v>
      </c>
      <c r="G436" t="s">
        <v>57</v>
      </c>
      <c r="H436" t="s">
        <v>58</v>
      </c>
      <c r="I436" t="s">
        <v>39</v>
      </c>
      <c r="J436" t="s">
        <v>35</v>
      </c>
      <c r="K436" t="s">
        <v>69</v>
      </c>
      <c r="L436" t="s">
        <v>29</v>
      </c>
      <c r="M436">
        <v>11</v>
      </c>
      <c r="N436">
        <v>865.35</v>
      </c>
      <c r="O436">
        <v>9518.85</v>
      </c>
      <c r="P436">
        <v>443.72</v>
      </c>
      <c r="Q436">
        <v>4880.92</v>
      </c>
      <c r="R436">
        <v>4637.93</v>
      </c>
      <c r="S436">
        <v>351.84</v>
      </c>
      <c r="T436">
        <v>10</v>
      </c>
      <c r="U436">
        <v>0.05</v>
      </c>
      <c r="V436" s="2">
        <f t="shared" si="24"/>
        <v>45597</v>
      </c>
      <c r="W436" t="str">
        <f t="shared" si="25"/>
        <v>2024-11</v>
      </c>
      <c r="X436" t="str">
        <f t="shared" ca="1" si="26"/>
        <v>Out</v>
      </c>
      <c r="Y436" t="str">
        <f t="shared" ca="1" si="27"/>
        <v/>
      </c>
    </row>
    <row r="437" spans="1:25" x14ac:dyDescent="0.2">
      <c r="A437" t="s">
        <v>514</v>
      </c>
      <c r="B437" s="2">
        <v>45269</v>
      </c>
      <c r="C437">
        <v>2023</v>
      </c>
      <c r="D437" t="s">
        <v>50</v>
      </c>
      <c r="E437" t="s">
        <v>51</v>
      </c>
      <c r="F437">
        <v>12</v>
      </c>
      <c r="G437" t="s">
        <v>24</v>
      </c>
      <c r="H437" t="s">
        <v>46</v>
      </c>
      <c r="I437" t="s">
        <v>68</v>
      </c>
      <c r="J437" t="s">
        <v>40</v>
      </c>
      <c r="K437" t="s">
        <v>41</v>
      </c>
      <c r="L437" t="s">
        <v>29</v>
      </c>
      <c r="M437">
        <v>17</v>
      </c>
      <c r="N437">
        <v>1868.4</v>
      </c>
      <c r="O437">
        <v>31762.799999999999</v>
      </c>
      <c r="P437">
        <v>1155.3699999999999</v>
      </c>
      <c r="Q437">
        <v>19641.29</v>
      </c>
      <c r="R437">
        <v>12121.51</v>
      </c>
      <c r="S437">
        <v>2633.66</v>
      </c>
      <c r="T437">
        <v>0</v>
      </c>
      <c r="U437">
        <v>2.9000000000000001E-2</v>
      </c>
      <c r="V437" s="2">
        <f t="shared" si="24"/>
        <v>45261</v>
      </c>
      <c r="W437" t="str">
        <f t="shared" si="25"/>
        <v>2023-12</v>
      </c>
      <c r="X437" t="str">
        <f t="shared" ca="1" si="26"/>
        <v>Out</v>
      </c>
      <c r="Y437" t="str">
        <f t="shared" ca="1" si="27"/>
        <v/>
      </c>
    </row>
    <row r="438" spans="1:25" x14ac:dyDescent="0.2">
      <c r="A438" t="s">
        <v>515</v>
      </c>
      <c r="B438" s="2">
        <v>45482</v>
      </c>
      <c r="C438">
        <v>2024</v>
      </c>
      <c r="D438" t="s">
        <v>22</v>
      </c>
      <c r="E438" t="s">
        <v>119</v>
      </c>
      <c r="F438">
        <v>7</v>
      </c>
      <c r="G438" t="s">
        <v>33</v>
      </c>
      <c r="H438" t="s">
        <v>34</v>
      </c>
      <c r="I438" t="s">
        <v>26</v>
      </c>
      <c r="J438" t="s">
        <v>27</v>
      </c>
      <c r="K438" t="s">
        <v>88</v>
      </c>
      <c r="L438" t="s">
        <v>37</v>
      </c>
      <c r="M438">
        <v>17</v>
      </c>
      <c r="N438">
        <v>284.39999999999998</v>
      </c>
      <c r="O438">
        <v>4834.8</v>
      </c>
      <c r="P438">
        <v>136.68</v>
      </c>
      <c r="Q438">
        <v>2323.56</v>
      </c>
      <c r="R438">
        <v>2511.2399999999998</v>
      </c>
      <c r="S438">
        <v>389.43</v>
      </c>
      <c r="T438">
        <v>5</v>
      </c>
      <c r="U438">
        <v>2.5000000000000001E-2</v>
      </c>
      <c r="V438" s="2">
        <f t="shared" si="24"/>
        <v>45474</v>
      </c>
      <c r="W438" t="str">
        <f t="shared" si="25"/>
        <v>2024-07</v>
      </c>
      <c r="X438" t="str">
        <f t="shared" ca="1" si="26"/>
        <v>Out</v>
      </c>
      <c r="Y438" t="str">
        <f t="shared" ca="1" si="27"/>
        <v/>
      </c>
    </row>
    <row r="439" spans="1:25" x14ac:dyDescent="0.2">
      <c r="A439" t="s">
        <v>516</v>
      </c>
      <c r="B439" s="2">
        <v>44910</v>
      </c>
      <c r="C439">
        <v>2022</v>
      </c>
      <c r="D439" t="s">
        <v>50</v>
      </c>
      <c r="E439" t="s">
        <v>51</v>
      </c>
      <c r="F439">
        <v>12</v>
      </c>
      <c r="G439" t="s">
        <v>1580</v>
      </c>
      <c r="H439" t="s">
        <v>87</v>
      </c>
      <c r="I439" t="s">
        <v>26</v>
      </c>
      <c r="J439" t="s">
        <v>27</v>
      </c>
      <c r="K439" t="s">
        <v>110</v>
      </c>
      <c r="L439" t="s">
        <v>37</v>
      </c>
      <c r="M439">
        <v>17</v>
      </c>
      <c r="N439">
        <v>612.9</v>
      </c>
      <c r="O439">
        <v>10419.299999999999</v>
      </c>
      <c r="P439">
        <v>425.36</v>
      </c>
      <c r="Q439">
        <v>7231.12</v>
      </c>
      <c r="R439">
        <v>3188.18</v>
      </c>
      <c r="S439">
        <v>384.01</v>
      </c>
      <c r="T439">
        <v>5</v>
      </c>
      <c r="U439">
        <v>7.2999999999999995E-2</v>
      </c>
      <c r="V439" s="2">
        <f t="shared" si="24"/>
        <v>44896</v>
      </c>
      <c r="W439" t="str">
        <f t="shared" si="25"/>
        <v>2022-12</v>
      </c>
      <c r="X439" t="str">
        <f t="shared" ca="1" si="26"/>
        <v>Out</v>
      </c>
      <c r="Y439" t="str">
        <f t="shared" ca="1" si="27"/>
        <v/>
      </c>
    </row>
    <row r="440" spans="1:25" x14ac:dyDescent="0.2">
      <c r="A440" t="s">
        <v>517</v>
      </c>
      <c r="B440" s="2">
        <v>45023</v>
      </c>
      <c r="C440">
        <v>2023</v>
      </c>
      <c r="D440" t="s">
        <v>44</v>
      </c>
      <c r="E440" t="s">
        <v>79</v>
      </c>
      <c r="F440">
        <v>4</v>
      </c>
      <c r="G440" t="s">
        <v>57</v>
      </c>
      <c r="H440" t="s">
        <v>58</v>
      </c>
      <c r="I440" t="s">
        <v>26</v>
      </c>
      <c r="J440" t="s">
        <v>47</v>
      </c>
      <c r="K440" t="s">
        <v>76</v>
      </c>
      <c r="L440" t="s">
        <v>29</v>
      </c>
      <c r="M440">
        <v>11</v>
      </c>
      <c r="N440">
        <v>1415</v>
      </c>
      <c r="O440">
        <v>15565</v>
      </c>
      <c r="P440">
        <v>939.14</v>
      </c>
      <c r="Q440">
        <v>10330.540000000001</v>
      </c>
      <c r="R440">
        <v>5234.46</v>
      </c>
      <c r="S440">
        <v>1345.55</v>
      </c>
      <c r="T440">
        <v>5</v>
      </c>
      <c r="U440">
        <v>3.3000000000000002E-2</v>
      </c>
      <c r="V440" s="2">
        <f t="shared" si="24"/>
        <v>45017</v>
      </c>
      <c r="W440" t="str">
        <f t="shared" si="25"/>
        <v>2023-04</v>
      </c>
      <c r="X440" t="str">
        <f t="shared" ca="1" si="26"/>
        <v>Out</v>
      </c>
      <c r="Y440" t="str">
        <f t="shared" ca="1" si="27"/>
        <v>YTD</v>
      </c>
    </row>
    <row r="441" spans="1:25" x14ac:dyDescent="0.2">
      <c r="A441" t="s">
        <v>518</v>
      </c>
      <c r="B441" s="2">
        <v>45337</v>
      </c>
      <c r="C441">
        <v>2024</v>
      </c>
      <c r="D441" t="s">
        <v>31</v>
      </c>
      <c r="E441" t="s">
        <v>32</v>
      </c>
      <c r="F441">
        <v>2</v>
      </c>
      <c r="G441" t="s">
        <v>33</v>
      </c>
      <c r="H441" t="s">
        <v>34</v>
      </c>
      <c r="I441" t="s">
        <v>26</v>
      </c>
      <c r="J441" t="s">
        <v>40</v>
      </c>
      <c r="K441" t="s">
        <v>84</v>
      </c>
      <c r="L441" t="s">
        <v>42</v>
      </c>
      <c r="M441">
        <v>15</v>
      </c>
      <c r="N441">
        <v>1314</v>
      </c>
      <c r="O441">
        <v>19710</v>
      </c>
      <c r="P441">
        <v>605.61</v>
      </c>
      <c r="Q441">
        <v>9084.15</v>
      </c>
      <c r="R441">
        <v>10625.85</v>
      </c>
      <c r="S441">
        <v>2049.86</v>
      </c>
      <c r="T441">
        <v>10</v>
      </c>
      <c r="U441">
        <v>1.2E-2</v>
      </c>
      <c r="V441" s="2">
        <f t="shared" si="24"/>
        <v>45323</v>
      </c>
      <c r="W441" t="str">
        <f t="shared" si="25"/>
        <v>2024-02</v>
      </c>
      <c r="X441" t="str">
        <f t="shared" ca="1" si="26"/>
        <v>Out</v>
      </c>
      <c r="Y441" t="str">
        <f t="shared" ca="1" si="27"/>
        <v>YTD</v>
      </c>
    </row>
    <row r="442" spans="1:25" x14ac:dyDescent="0.2">
      <c r="A442" t="s">
        <v>519</v>
      </c>
      <c r="B442" s="2">
        <v>44838</v>
      </c>
      <c r="C442">
        <v>2022</v>
      </c>
      <c r="D442" t="s">
        <v>50</v>
      </c>
      <c r="E442" t="s">
        <v>86</v>
      </c>
      <c r="F442">
        <v>10</v>
      </c>
      <c r="G442" t="s">
        <v>24</v>
      </c>
      <c r="H442" t="s">
        <v>46</v>
      </c>
      <c r="I442" t="s">
        <v>59</v>
      </c>
      <c r="J442" t="s">
        <v>35</v>
      </c>
      <c r="K442" t="s">
        <v>36</v>
      </c>
      <c r="L442" t="s">
        <v>42</v>
      </c>
      <c r="M442">
        <v>14</v>
      </c>
      <c r="N442">
        <v>1400</v>
      </c>
      <c r="O442">
        <v>19600</v>
      </c>
      <c r="P442">
        <v>969.91</v>
      </c>
      <c r="Q442">
        <v>13578.74</v>
      </c>
      <c r="R442">
        <v>6021.26</v>
      </c>
      <c r="S442">
        <v>1520.79</v>
      </c>
      <c r="T442">
        <v>5</v>
      </c>
      <c r="U442">
        <v>7.2999999999999995E-2</v>
      </c>
      <c r="V442" s="2">
        <f t="shared" si="24"/>
        <v>44835</v>
      </c>
      <c r="W442" t="str">
        <f t="shared" si="25"/>
        <v>2022-10</v>
      </c>
      <c r="X442" t="str">
        <f t="shared" ca="1" si="26"/>
        <v>Out</v>
      </c>
      <c r="Y442" t="str">
        <f t="shared" ca="1" si="27"/>
        <v/>
      </c>
    </row>
    <row r="443" spans="1:25" x14ac:dyDescent="0.2">
      <c r="A443" t="s">
        <v>520</v>
      </c>
      <c r="B443" s="2">
        <v>44675</v>
      </c>
      <c r="C443">
        <v>2022</v>
      </c>
      <c r="D443" t="s">
        <v>44</v>
      </c>
      <c r="E443" t="s">
        <v>79</v>
      </c>
      <c r="F443">
        <v>4</v>
      </c>
      <c r="G443" t="s">
        <v>24</v>
      </c>
      <c r="H443" t="s">
        <v>25</v>
      </c>
      <c r="I443" t="s">
        <v>59</v>
      </c>
      <c r="J443" t="s">
        <v>27</v>
      </c>
      <c r="K443" t="s">
        <v>110</v>
      </c>
      <c r="L443" t="s">
        <v>42</v>
      </c>
      <c r="M443">
        <v>6</v>
      </c>
      <c r="N443">
        <v>623</v>
      </c>
      <c r="O443">
        <v>3738</v>
      </c>
      <c r="P443">
        <v>421.95</v>
      </c>
      <c r="Q443">
        <v>2531.6999999999998</v>
      </c>
      <c r="R443">
        <v>1206.3</v>
      </c>
      <c r="S443">
        <v>335.34</v>
      </c>
      <c r="T443">
        <v>5</v>
      </c>
      <c r="U443">
        <v>4.2999999999999997E-2</v>
      </c>
      <c r="V443" s="2">
        <f t="shared" si="24"/>
        <v>44652</v>
      </c>
      <c r="W443" t="str">
        <f t="shared" si="25"/>
        <v>2022-04</v>
      </c>
      <c r="X443" t="str">
        <f t="shared" ca="1" si="26"/>
        <v>Out</v>
      </c>
      <c r="Y443" t="str">
        <f t="shared" ca="1" si="27"/>
        <v>YTD</v>
      </c>
    </row>
    <row r="444" spans="1:25" x14ac:dyDescent="0.2">
      <c r="A444" t="s">
        <v>521</v>
      </c>
      <c r="B444" s="2">
        <v>45302</v>
      </c>
      <c r="C444">
        <v>2024</v>
      </c>
      <c r="D444" t="s">
        <v>31</v>
      </c>
      <c r="E444" t="s">
        <v>61</v>
      </c>
      <c r="F444">
        <v>1</v>
      </c>
      <c r="G444" t="s">
        <v>1580</v>
      </c>
      <c r="H444" t="s">
        <v>100</v>
      </c>
      <c r="I444" t="s">
        <v>39</v>
      </c>
      <c r="J444" t="s">
        <v>40</v>
      </c>
      <c r="K444" t="s">
        <v>93</v>
      </c>
      <c r="L444" t="s">
        <v>29</v>
      </c>
      <c r="M444">
        <v>16</v>
      </c>
      <c r="N444">
        <v>1750</v>
      </c>
      <c r="O444">
        <v>28000</v>
      </c>
      <c r="P444">
        <v>983.64</v>
      </c>
      <c r="Q444">
        <v>15738.24</v>
      </c>
      <c r="R444">
        <v>12261.76</v>
      </c>
      <c r="S444">
        <v>2574.06</v>
      </c>
      <c r="T444">
        <v>5</v>
      </c>
      <c r="U444">
        <v>7.8E-2</v>
      </c>
      <c r="V444" s="2">
        <f t="shared" si="24"/>
        <v>45292</v>
      </c>
      <c r="W444" t="str">
        <f t="shared" si="25"/>
        <v>2024-01</v>
      </c>
      <c r="X444" t="str">
        <f t="shared" ca="1" si="26"/>
        <v>Out</v>
      </c>
      <c r="Y444" t="str">
        <f t="shared" ca="1" si="27"/>
        <v>YTD</v>
      </c>
    </row>
    <row r="445" spans="1:25" x14ac:dyDescent="0.2">
      <c r="A445" t="s">
        <v>522</v>
      </c>
      <c r="B445" s="2">
        <v>44647</v>
      </c>
      <c r="C445">
        <v>2022</v>
      </c>
      <c r="D445" t="s">
        <v>31</v>
      </c>
      <c r="E445" t="s">
        <v>55</v>
      </c>
      <c r="F445">
        <v>3</v>
      </c>
      <c r="G445" t="s">
        <v>1580</v>
      </c>
      <c r="H445" t="s">
        <v>100</v>
      </c>
      <c r="I445" t="s">
        <v>26</v>
      </c>
      <c r="J445" t="s">
        <v>65</v>
      </c>
      <c r="K445" t="s">
        <v>132</v>
      </c>
      <c r="L445" t="s">
        <v>37</v>
      </c>
      <c r="M445">
        <v>11</v>
      </c>
      <c r="N445">
        <v>101</v>
      </c>
      <c r="O445">
        <v>1111</v>
      </c>
      <c r="P445">
        <v>71.94</v>
      </c>
      <c r="Q445">
        <v>791.34</v>
      </c>
      <c r="R445">
        <v>319.66000000000003</v>
      </c>
      <c r="S445">
        <v>71.819999999999993</v>
      </c>
      <c r="T445">
        <v>0</v>
      </c>
      <c r="U445">
        <v>4.4999999999999998E-2</v>
      </c>
      <c r="V445" s="2">
        <f t="shared" si="24"/>
        <v>44621</v>
      </c>
      <c r="W445" t="str">
        <f t="shared" si="25"/>
        <v>2022-03</v>
      </c>
      <c r="X445" t="str">
        <f t="shared" ca="1" si="26"/>
        <v>Out</v>
      </c>
      <c r="Y445" t="str">
        <f t="shared" ca="1" si="27"/>
        <v>YTD</v>
      </c>
    </row>
    <row r="446" spans="1:25" x14ac:dyDescent="0.2">
      <c r="A446" t="s">
        <v>523</v>
      </c>
      <c r="B446" s="2">
        <v>45361</v>
      </c>
      <c r="C446">
        <v>2024</v>
      </c>
      <c r="D446" t="s">
        <v>31</v>
      </c>
      <c r="E446" t="s">
        <v>55</v>
      </c>
      <c r="F446">
        <v>3</v>
      </c>
      <c r="G446" t="s">
        <v>1580</v>
      </c>
      <c r="H446" t="s">
        <v>71</v>
      </c>
      <c r="I446" t="s">
        <v>68</v>
      </c>
      <c r="J446" t="s">
        <v>40</v>
      </c>
      <c r="K446" t="s">
        <v>93</v>
      </c>
      <c r="L446" t="s">
        <v>42</v>
      </c>
      <c r="M446">
        <v>5</v>
      </c>
      <c r="N446">
        <v>1993</v>
      </c>
      <c r="O446">
        <v>9965</v>
      </c>
      <c r="P446">
        <v>1016.34</v>
      </c>
      <c r="Q446">
        <v>5081.7</v>
      </c>
      <c r="R446">
        <v>4883.3</v>
      </c>
      <c r="S446">
        <v>567.97</v>
      </c>
      <c r="T446">
        <v>0</v>
      </c>
      <c r="U446">
        <v>7.6999999999999999E-2</v>
      </c>
      <c r="V446" s="2">
        <f t="shared" si="24"/>
        <v>45352</v>
      </c>
      <c r="W446" t="str">
        <f t="shared" si="25"/>
        <v>2024-03</v>
      </c>
      <c r="X446" t="str">
        <f t="shared" ca="1" si="26"/>
        <v>Out</v>
      </c>
      <c r="Y446" t="str">
        <f t="shared" ca="1" si="27"/>
        <v>YTD</v>
      </c>
    </row>
    <row r="447" spans="1:25" x14ac:dyDescent="0.2">
      <c r="A447" t="s">
        <v>524</v>
      </c>
      <c r="B447" s="2">
        <v>44653</v>
      </c>
      <c r="C447">
        <v>2022</v>
      </c>
      <c r="D447" t="s">
        <v>44</v>
      </c>
      <c r="E447" t="s">
        <v>79</v>
      </c>
      <c r="F447">
        <v>4</v>
      </c>
      <c r="G447" t="s">
        <v>24</v>
      </c>
      <c r="H447" t="s">
        <v>25</v>
      </c>
      <c r="I447" t="s">
        <v>68</v>
      </c>
      <c r="J447" t="s">
        <v>65</v>
      </c>
      <c r="K447" t="s">
        <v>66</v>
      </c>
      <c r="L447" t="s">
        <v>29</v>
      </c>
      <c r="M447">
        <v>2</v>
      </c>
      <c r="N447">
        <v>146</v>
      </c>
      <c r="O447">
        <v>292</v>
      </c>
      <c r="P447">
        <v>98.35</v>
      </c>
      <c r="Q447">
        <v>196.7</v>
      </c>
      <c r="R447">
        <v>95.3</v>
      </c>
      <c r="S447">
        <v>29.67</v>
      </c>
      <c r="T447">
        <v>5</v>
      </c>
      <c r="U447">
        <v>1.6E-2</v>
      </c>
      <c r="V447" s="2">
        <f t="shared" si="24"/>
        <v>44652</v>
      </c>
      <c r="W447" t="str">
        <f t="shared" si="25"/>
        <v>2022-04</v>
      </c>
      <c r="X447" t="str">
        <f t="shared" ca="1" si="26"/>
        <v>Out</v>
      </c>
      <c r="Y447" t="str">
        <f t="shared" ca="1" si="27"/>
        <v>YTD</v>
      </c>
    </row>
    <row r="448" spans="1:25" x14ac:dyDescent="0.2">
      <c r="A448" t="s">
        <v>525</v>
      </c>
      <c r="B448" s="2">
        <v>44757</v>
      </c>
      <c r="C448">
        <v>2022</v>
      </c>
      <c r="D448" t="s">
        <v>22</v>
      </c>
      <c r="E448" t="s">
        <v>119</v>
      </c>
      <c r="F448">
        <v>7</v>
      </c>
      <c r="G448" t="s">
        <v>1580</v>
      </c>
      <c r="H448" t="s">
        <v>100</v>
      </c>
      <c r="I448" t="s">
        <v>59</v>
      </c>
      <c r="J448" t="s">
        <v>35</v>
      </c>
      <c r="K448" t="s">
        <v>53</v>
      </c>
      <c r="L448" t="s">
        <v>37</v>
      </c>
      <c r="M448">
        <v>5</v>
      </c>
      <c r="N448">
        <v>531</v>
      </c>
      <c r="O448">
        <v>2655</v>
      </c>
      <c r="P448">
        <v>284.02</v>
      </c>
      <c r="Q448">
        <v>1420.1</v>
      </c>
      <c r="R448">
        <v>1234.9000000000001</v>
      </c>
      <c r="S448">
        <v>245.07</v>
      </c>
      <c r="T448">
        <v>0</v>
      </c>
      <c r="U448">
        <v>4.3999999999999997E-2</v>
      </c>
      <c r="V448" s="2">
        <f t="shared" si="24"/>
        <v>44743</v>
      </c>
      <c r="W448" t="str">
        <f t="shared" si="25"/>
        <v>2022-07</v>
      </c>
      <c r="X448" t="str">
        <f t="shared" ca="1" si="26"/>
        <v>Out</v>
      </c>
      <c r="Y448" t="str">
        <f t="shared" ca="1" si="27"/>
        <v/>
      </c>
    </row>
    <row r="449" spans="1:25" x14ac:dyDescent="0.2">
      <c r="A449" t="s">
        <v>526</v>
      </c>
      <c r="B449" s="2">
        <v>44707</v>
      </c>
      <c r="C449">
        <v>2022</v>
      </c>
      <c r="D449" t="s">
        <v>44</v>
      </c>
      <c r="E449" t="s">
        <v>45</v>
      </c>
      <c r="F449">
        <v>5</v>
      </c>
      <c r="G449" t="s">
        <v>57</v>
      </c>
      <c r="H449" t="s">
        <v>80</v>
      </c>
      <c r="I449" t="s">
        <v>39</v>
      </c>
      <c r="J449" t="s">
        <v>35</v>
      </c>
      <c r="K449" t="s">
        <v>53</v>
      </c>
      <c r="L449" t="s">
        <v>37</v>
      </c>
      <c r="M449">
        <v>12</v>
      </c>
      <c r="N449">
        <v>901</v>
      </c>
      <c r="O449">
        <v>10812</v>
      </c>
      <c r="P449">
        <v>465.21</v>
      </c>
      <c r="Q449">
        <v>5582.52</v>
      </c>
      <c r="R449">
        <v>5229.4799999999996</v>
      </c>
      <c r="S449">
        <v>795.93</v>
      </c>
      <c r="T449">
        <v>0</v>
      </c>
      <c r="U449">
        <v>5.8999999999999997E-2</v>
      </c>
      <c r="V449" s="2">
        <f t="shared" si="24"/>
        <v>44682</v>
      </c>
      <c r="W449" t="str">
        <f t="shared" si="25"/>
        <v>2022-05</v>
      </c>
      <c r="X449" t="str">
        <f t="shared" ca="1" si="26"/>
        <v>Out</v>
      </c>
      <c r="Y449" t="str">
        <f t="shared" ca="1" si="27"/>
        <v>YTD</v>
      </c>
    </row>
    <row r="450" spans="1:25" x14ac:dyDescent="0.2">
      <c r="A450" t="s">
        <v>527</v>
      </c>
      <c r="B450" s="2">
        <v>45260</v>
      </c>
      <c r="C450">
        <v>2023</v>
      </c>
      <c r="D450" t="s">
        <v>50</v>
      </c>
      <c r="E450" t="s">
        <v>64</v>
      </c>
      <c r="F450">
        <v>11</v>
      </c>
      <c r="G450" t="s">
        <v>33</v>
      </c>
      <c r="H450" t="s">
        <v>34</v>
      </c>
      <c r="I450" t="s">
        <v>68</v>
      </c>
      <c r="J450" t="s">
        <v>65</v>
      </c>
      <c r="K450" t="s">
        <v>66</v>
      </c>
      <c r="L450" t="s">
        <v>37</v>
      </c>
      <c r="M450">
        <v>2</v>
      </c>
      <c r="N450">
        <v>156.6</v>
      </c>
      <c r="O450">
        <v>313.2</v>
      </c>
      <c r="P450">
        <v>102.6</v>
      </c>
      <c r="Q450">
        <v>205.2</v>
      </c>
      <c r="R450">
        <v>108</v>
      </c>
      <c r="S450">
        <v>36.869999999999997</v>
      </c>
      <c r="T450">
        <v>5</v>
      </c>
      <c r="U450">
        <v>3.5000000000000003E-2</v>
      </c>
      <c r="V450" s="2">
        <f t="shared" si="24"/>
        <v>45231</v>
      </c>
      <c r="W450" t="str">
        <f t="shared" si="25"/>
        <v>2023-11</v>
      </c>
      <c r="X450" t="str">
        <f t="shared" ca="1" si="26"/>
        <v>Out</v>
      </c>
      <c r="Y450" t="str">
        <f t="shared" ca="1" si="27"/>
        <v/>
      </c>
    </row>
    <row r="451" spans="1:25" x14ac:dyDescent="0.2">
      <c r="A451" t="s">
        <v>528</v>
      </c>
      <c r="B451" s="2">
        <v>44935</v>
      </c>
      <c r="C451">
        <v>2023</v>
      </c>
      <c r="D451" t="s">
        <v>31</v>
      </c>
      <c r="E451" t="s">
        <v>61</v>
      </c>
      <c r="F451">
        <v>1</v>
      </c>
      <c r="G451" t="s">
        <v>1581</v>
      </c>
      <c r="H451" t="s">
        <v>97</v>
      </c>
      <c r="I451" t="s">
        <v>68</v>
      </c>
      <c r="J451" t="s">
        <v>27</v>
      </c>
      <c r="K451" t="s">
        <v>28</v>
      </c>
      <c r="L451" t="s">
        <v>29</v>
      </c>
      <c r="M451">
        <v>6</v>
      </c>
      <c r="N451">
        <v>1090</v>
      </c>
      <c r="O451">
        <v>6540</v>
      </c>
      <c r="P451">
        <v>748.64</v>
      </c>
      <c r="Q451">
        <v>4491.84</v>
      </c>
      <c r="R451">
        <v>2048.16</v>
      </c>
      <c r="S451">
        <v>379.96</v>
      </c>
      <c r="T451">
        <v>15</v>
      </c>
      <c r="U451">
        <v>5.5E-2</v>
      </c>
      <c r="V451" s="2">
        <f t="shared" ref="V451:V514" si="28">DATE(YEAR(B451),MONTH(B451),1)</f>
        <v>44927</v>
      </c>
      <c r="W451" t="str">
        <f t="shared" ref="W451:W514" si="29">TEXT(B451,"YYYY-MM")</f>
        <v>2023-01</v>
      </c>
      <c r="X451" t="str">
        <f t="shared" ref="X451:X514" ca="1" si="30">IF(B451&gt;=EDATE(TODAY(),-12),"In","Out")</f>
        <v>Out</v>
      </c>
      <c r="Y451" t="str">
        <f t="shared" ref="Y451:Y514" ca="1" si="31">IF(AND(YEAR(B451)=MAX(YEAR(B451)),MONTH(B451)&lt;=MONTH(TODAY())),"YTD","")</f>
        <v>YTD</v>
      </c>
    </row>
    <row r="452" spans="1:25" x14ac:dyDescent="0.2">
      <c r="A452" t="s">
        <v>529</v>
      </c>
      <c r="B452" s="2">
        <v>44741</v>
      </c>
      <c r="C452">
        <v>2022</v>
      </c>
      <c r="D452" t="s">
        <v>44</v>
      </c>
      <c r="E452" t="s">
        <v>112</v>
      </c>
      <c r="F452">
        <v>6</v>
      </c>
      <c r="G452" t="s">
        <v>1580</v>
      </c>
      <c r="H452" t="s">
        <v>71</v>
      </c>
      <c r="I452" t="s">
        <v>59</v>
      </c>
      <c r="J452" t="s">
        <v>40</v>
      </c>
      <c r="K452" t="s">
        <v>41</v>
      </c>
      <c r="L452" t="s">
        <v>37</v>
      </c>
      <c r="M452">
        <v>1</v>
      </c>
      <c r="N452">
        <v>1194.3</v>
      </c>
      <c r="O452">
        <v>1194.3</v>
      </c>
      <c r="P452">
        <v>826.1</v>
      </c>
      <c r="Q452">
        <v>826.1</v>
      </c>
      <c r="R452">
        <v>368.2</v>
      </c>
      <c r="S452">
        <v>39.5</v>
      </c>
      <c r="T452">
        <v>0</v>
      </c>
      <c r="U452">
        <v>0.08</v>
      </c>
      <c r="V452" s="2">
        <f t="shared" si="28"/>
        <v>44713</v>
      </c>
      <c r="W452" t="str">
        <f t="shared" si="29"/>
        <v>2022-06</v>
      </c>
      <c r="X452" t="str">
        <f t="shared" ca="1" si="30"/>
        <v>Out</v>
      </c>
      <c r="Y452" t="str">
        <f t="shared" ca="1" si="31"/>
        <v/>
      </c>
    </row>
    <row r="453" spans="1:25" x14ac:dyDescent="0.2">
      <c r="A453" t="s">
        <v>530</v>
      </c>
      <c r="B453" s="2">
        <v>45243</v>
      </c>
      <c r="C453">
        <v>2023</v>
      </c>
      <c r="D453" t="s">
        <v>50</v>
      </c>
      <c r="E453" t="s">
        <v>64</v>
      </c>
      <c r="F453">
        <v>11</v>
      </c>
      <c r="G453" t="s">
        <v>1580</v>
      </c>
      <c r="H453" t="s">
        <v>71</v>
      </c>
      <c r="I453" t="s">
        <v>26</v>
      </c>
      <c r="J453" t="s">
        <v>27</v>
      </c>
      <c r="K453" t="s">
        <v>110</v>
      </c>
      <c r="L453" t="s">
        <v>42</v>
      </c>
      <c r="M453">
        <v>16</v>
      </c>
      <c r="N453">
        <v>750.6</v>
      </c>
      <c r="O453">
        <v>12009.6</v>
      </c>
      <c r="P453">
        <v>417.13</v>
      </c>
      <c r="Q453">
        <v>6674.08</v>
      </c>
      <c r="R453">
        <v>5335.52</v>
      </c>
      <c r="S453">
        <v>1439.94</v>
      </c>
      <c r="T453">
        <v>0</v>
      </c>
      <c r="U453">
        <v>3.1E-2</v>
      </c>
      <c r="V453" s="2">
        <f t="shared" si="28"/>
        <v>45231</v>
      </c>
      <c r="W453" t="str">
        <f t="shared" si="29"/>
        <v>2023-11</v>
      </c>
      <c r="X453" t="str">
        <f t="shared" ca="1" si="30"/>
        <v>Out</v>
      </c>
      <c r="Y453" t="str">
        <f t="shared" ca="1" si="31"/>
        <v/>
      </c>
    </row>
    <row r="454" spans="1:25" x14ac:dyDescent="0.2">
      <c r="A454" t="s">
        <v>531</v>
      </c>
      <c r="B454" s="2">
        <v>45472</v>
      </c>
      <c r="C454">
        <v>2024</v>
      </c>
      <c r="D454" t="s">
        <v>44</v>
      </c>
      <c r="E454" t="s">
        <v>112</v>
      </c>
      <c r="F454">
        <v>6</v>
      </c>
      <c r="G454" t="s">
        <v>1580</v>
      </c>
      <c r="H454" t="s">
        <v>87</v>
      </c>
      <c r="I454" t="s">
        <v>26</v>
      </c>
      <c r="J454" t="s">
        <v>47</v>
      </c>
      <c r="K454" t="s">
        <v>76</v>
      </c>
      <c r="L454" t="s">
        <v>29</v>
      </c>
      <c r="M454">
        <v>19</v>
      </c>
      <c r="N454">
        <v>1525.5</v>
      </c>
      <c r="O454">
        <v>28984.5</v>
      </c>
      <c r="P454">
        <v>872.23</v>
      </c>
      <c r="Q454">
        <v>16572.37</v>
      </c>
      <c r="R454">
        <v>12412.13</v>
      </c>
      <c r="S454">
        <v>2313.6799999999998</v>
      </c>
      <c r="T454">
        <v>5</v>
      </c>
      <c r="U454">
        <v>3.3000000000000002E-2</v>
      </c>
      <c r="V454" s="2">
        <f t="shared" si="28"/>
        <v>45444</v>
      </c>
      <c r="W454" t="str">
        <f t="shared" si="29"/>
        <v>2024-06</v>
      </c>
      <c r="X454" t="str">
        <f t="shared" ca="1" si="30"/>
        <v>Out</v>
      </c>
      <c r="Y454" t="str">
        <f t="shared" ca="1" si="31"/>
        <v/>
      </c>
    </row>
    <row r="455" spans="1:25" x14ac:dyDescent="0.2">
      <c r="A455" t="s">
        <v>532</v>
      </c>
      <c r="B455" s="2">
        <v>45245</v>
      </c>
      <c r="C455">
        <v>2023</v>
      </c>
      <c r="D455" t="s">
        <v>50</v>
      </c>
      <c r="E455" t="s">
        <v>64</v>
      </c>
      <c r="F455">
        <v>11</v>
      </c>
      <c r="G455" t="s">
        <v>24</v>
      </c>
      <c r="H455" t="s">
        <v>25</v>
      </c>
      <c r="I455" t="s">
        <v>59</v>
      </c>
      <c r="J455" t="s">
        <v>47</v>
      </c>
      <c r="K455" t="s">
        <v>48</v>
      </c>
      <c r="L455" t="s">
        <v>29</v>
      </c>
      <c r="M455">
        <v>14</v>
      </c>
      <c r="N455">
        <v>708.75</v>
      </c>
      <c r="O455">
        <v>9922.5</v>
      </c>
      <c r="P455">
        <v>473.71</v>
      </c>
      <c r="Q455">
        <v>6631.94</v>
      </c>
      <c r="R455">
        <v>3290.56</v>
      </c>
      <c r="S455">
        <v>861.83</v>
      </c>
      <c r="T455">
        <v>15</v>
      </c>
      <c r="U455">
        <v>7.8E-2</v>
      </c>
      <c r="V455" s="2">
        <f t="shared" si="28"/>
        <v>45231</v>
      </c>
      <c r="W455" t="str">
        <f t="shared" si="29"/>
        <v>2023-11</v>
      </c>
      <c r="X455" t="str">
        <f t="shared" ca="1" si="30"/>
        <v>Out</v>
      </c>
      <c r="Y455" t="str">
        <f t="shared" ca="1" si="31"/>
        <v/>
      </c>
    </row>
    <row r="456" spans="1:25" x14ac:dyDescent="0.2">
      <c r="A456" t="s">
        <v>533</v>
      </c>
      <c r="B456" s="2">
        <v>45044</v>
      </c>
      <c r="C456">
        <v>2023</v>
      </c>
      <c r="D456" t="s">
        <v>44</v>
      </c>
      <c r="E456" t="s">
        <v>79</v>
      </c>
      <c r="F456">
        <v>4</v>
      </c>
      <c r="G456" t="s">
        <v>24</v>
      </c>
      <c r="H456" t="s">
        <v>46</v>
      </c>
      <c r="I456" t="s">
        <v>26</v>
      </c>
      <c r="J456" t="s">
        <v>47</v>
      </c>
      <c r="K456" t="s">
        <v>48</v>
      </c>
      <c r="L456" t="s">
        <v>37</v>
      </c>
      <c r="M456">
        <v>2</v>
      </c>
      <c r="N456">
        <v>1752</v>
      </c>
      <c r="O456">
        <v>3504</v>
      </c>
      <c r="P456">
        <v>908.96</v>
      </c>
      <c r="Q456">
        <v>1817.92</v>
      </c>
      <c r="R456">
        <v>1686.08</v>
      </c>
      <c r="S456">
        <v>266.60000000000002</v>
      </c>
      <c r="T456">
        <v>0</v>
      </c>
      <c r="U456">
        <v>2.1000000000000001E-2</v>
      </c>
      <c r="V456" s="2">
        <f t="shared" si="28"/>
        <v>45017</v>
      </c>
      <c r="W456" t="str">
        <f t="shared" si="29"/>
        <v>2023-04</v>
      </c>
      <c r="X456" t="str">
        <f t="shared" ca="1" si="30"/>
        <v>Out</v>
      </c>
      <c r="Y456" t="str">
        <f t="shared" ca="1" si="31"/>
        <v>YTD</v>
      </c>
    </row>
    <row r="457" spans="1:25" x14ac:dyDescent="0.2">
      <c r="A457" t="s">
        <v>534</v>
      </c>
      <c r="B457" s="2">
        <v>45632</v>
      </c>
      <c r="C457">
        <v>2024</v>
      </c>
      <c r="D457" t="s">
        <v>50</v>
      </c>
      <c r="E457" t="s">
        <v>51</v>
      </c>
      <c r="F457">
        <v>12</v>
      </c>
      <c r="G457" t="s">
        <v>57</v>
      </c>
      <c r="H457" t="s">
        <v>80</v>
      </c>
      <c r="I457" t="s">
        <v>39</v>
      </c>
      <c r="J457" t="s">
        <v>40</v>
      </c>
      <c r="K457" t="s">
        <v>41</v>
      </c>
      <c r="L457" t="s">
        <v>37</v>
      </c>
      <c r="M457">
        <v>3</v>
      </c>
      <c r="N457">
        <v>1422.9</v>
      </c>
      <c r="O457">
        <v>4268.7</v>
      </c>
      <c r="P457">
        <v>953.75</v>
      </c>
      <c r="Q457">
        <v>2861.25</v>
      </c>
      <c r="R457">
        <v>1407.45</v>
      </c>
      <c r="S457">
        <v>422.55</v>
      </c>
      <c r="T457">
        <v>5</v>
      </c>
      <c r="U457">
        <v>6.0000000000000001E-3</v>
      </c>
      <c r="V457" s="2">
        <f t="shared" si="28"/>
        <v>45627</v>
      </c>
      <c r="W457" t="str">
        <f t="shared" si="29"/>
        <v>2024-12</v>
      </c>
      <c r="X457" t="str">
        <f t="shared" ca="1" si="30"/>
        <v>Out</v>
      </c>
      <c r="Y457" t="str">
        <f t="shared" ca="1" si="31"/>
        <v/>
      </c>
    </row>
    <row r="458" spans="1:25" x14ac:dyDescent="0.2">
      <c r="A458" t="s">
        <v>535</v>
      </c>
      <c r="B458" s="2">
        <v>45475</v>
      </c>
      <c r="C458">
        <v>2024</v>
      </c>
      <c r="D458" t="s">
        <v>22</v>
      </c>
      <c r="E458" t="s">
        <v>119</v>
      </c>
      <c r="F458">
        <v>7</v>
      </c>
      <c r="G458" t="s">
        <v>24</v>
      </c>
      <c r="H458" t="s">
        <v>25</v>
      </c>
      <c r="I458" t="s">
        <v>26</v>
      </c>
      <c r="J458" t="s">
        <v>40</v>
      </c>
      <c r="K458" t="s">
        <v>84</v>
      </c>
      <c r="L458" t="s">
        <v>37</v>
      </c>
      <c r="M458">
        <v>2</v>
      </c>
      <c r="N458">
        <v>1694.7</v>
      </c>
      <c r="O458">
        <v>3389.4</v>
      </c>
      <c r="P458">
        <v>1057.73</v>
      </c>
      <c r="Q458">
        <v>2115.46</v>
      </c>
      <c r="R458">
        <v>1273.94</v>
      </c>
      <c r="S458">
        <v>238.61</v>
      </c>
      <c r="T458">
        <v>5</v>
      </c>
      <c r="U458">
        <v>5.8000000000000003E-2</v>
      </c>
      <c r="V458" s="2">
        <f t="shared" si="28"/>
        <v>45474</v>
      </c>
      <c r="W458" t="str">
        <f t="shared" si="29"/>
        <v>2024-07</v>
      </c>
      <c r="X458" t="str">
        <f t="shared" ca="1" si="30"/>
        <v>Out</v>
      </c>
      <c r="Y458" t="str">
        <f t="shared" ca="1" si="31"/>
        <v/>
      </c>
    </row>
    <row r="459" spans="1:25" x14ac:dyDescent="0.2">
      <c r="A459" t="s">
        <v>536</v>
      </c>
      <c r="B459" s="2">
        <v>44707</v>
      </c>
      <c r="C459">
        <v>2022</v>
      </c>
      <c r="D459" t="s">
        <v>44</v>
      </c>
      <c r="E459" t="s">
        <v>45</v>
      </c>
      <c r="F459">
        <v>5</v>
      </c>
      <c r="G459" t="s">
        <v>57</v>
      </c>
      <c r="H459" t="s">
        <v>58</v>
      </c>
      <c r="I459" t="s">
        <v>59</v>
      </c>
      <c r="J459" t="s">
        <v>35</v>
      </c>
      <c r="K459" t="s">
        <v>36</v>
      </c>
      <c r="L459" t="s">
        <v>42</v>
      </c>
      <c r="M459">
        <v>7</v>
      </c>
      <c r="N459">
        <v>719</v>
      </c>
      <c r="O459">
        <v>5033</v>
      </c>
      <c r="P459">
        <v>350.82</v>
      </c>
      <c r="Q459">
        <v>2455.7399999999998</v>
      </c>
      <c r="R459">
        <v>2577.2600000000002</v>
      </c>
      <c r="S459">
        <v>212.14</v>
      </c>
      <c r="T459">
        <v>5</v>
      </c>
      <c r="U459">
        <v>6.5000000000000002E-2</v>
      </c>
      <c r="V459" s="2">
        <f t="shared" si="28"/>
        <v>44682</v>
      </c>
      <c r="W459" t="str">
        <f t="shared" si="29"/>
        <v>2022-05</v>
      </c>
      <c r="X459" t="str">
        <f t="shared" ca="1" si="30"/>
        <v>Out</v>
      </c>
      <c r="Y459" t="str">
        <f t="shared" ca="1" si="31"/>
        <v>YTD</v>
      </c>
    </row>
    <row r="460" spans="1:25" x14ac:dyDescent="0.2">
      <c r="A460" t="s">
        <v>537</v>
      </c>
      <c r="B460" s="2">
        <v>44902</v>
      </c>
      <c r="C460">
        <v>2022</v>
      </c>
      <c r="D460" t="s">
        <v>50</v>
      </c>
      <c r="E460" t="s">
        <v>51</v>
      </c>
      <c r="F460">
        <v>12</v>
      </c>
      <c r="G460" t="s">
        <v>1581</v>
      </c>
      <c r="H460" t="s">
        <v>75</v>
      </c>
      <c r="I460" t="s">
        <v>68</v>
      </c>
      <c r="J460" t="s">
        <v>40</v>
      </c>
      <c r="K460" t="s">
        <v>41</v>
      </c>
      <c r="L460" t="s">
        <v>29</v>
      </c>
      <c r="M460">
        <v>7</v>
      </c>
      <c r="N460">
        <v>1441.8</v>
      </c>
      <c r="O460">
        <v>10092.6</v>
      </c>
      <c r="P460">
        <v>1053.9100000000001</v>
      </c>
      <c r="Q460">
        <v>7377.37</v>
      </c>
      <c r="R460">
        <v>2715.23</v>
      </c>
      <c r="S460">
        <v>716.79</v>
      </c>
      <c r="T460">
        <v>5</v>
      </c>
      <c r="U460">
        <v>7.4999999999999997E-2</v>
      </c>
      <c r="V460" s="2">
        <f t="shared" si="28"/>
        <v>44896</v>
      </c>
      <c r="W460" t="str">
        <f t="shared" si="29"/>
        <v>2022-12</v>
      </c>
      <c r="X460" t="str">
        <f t="shared" ca="1" si="30"/>
        <v>Out</v>
      </c>
      <c r="Y460" t="str">
        <f t="shared" ca="1" si="31"/>
        <v/>
      </c>
    </row>
    <row r="461" spans="1:25" x14ac:dyDescent="0.2">
      <c r="A461" t="s">
        <v>538</v>
      </c>
      <c r="B461" s="2">
        <v>45259</v>
      </c>
      <c r="C461">
        <v>2023</v>
      </c>
      <c r="D461" t="s">
        <v>50</v>
      </c>
      <c r="E461" t="s">
        <v>64</v>
      </c>
      <c r="F461">
        <v>11</v>
      </c>
      <c r="G461" t="s">
        <v>1580</v>
      </c>
      <c r="H461" t="s">
        <v>71</v>
      </c>
      <c r="I461" t="s">
        <v>39</v>
      </c>
      <c r="J461" t="s">
        <v>27</v>
      </c>
      <c r="K461" t="s">
        <v>28</v>
      </c>
      <c r="L461" t="s">
        <v>37</v>
      </c>
      <c r="M461">
        <v>17</v>
      </c>
      <c r="N461">
        <v>1584.9</v>
      </c>
      <c r="O461">
        <v>26943.3</v>
      </c>
      <c r="P461">
        <v>1098</v>
      </c>
      <c r="Q461">
        <v>18666</v>
      </c>
      <c r="R461">
        <v>8277.2999999999993</v>
      </c>
      <c r="S461">
        <v>1816.93</v>
      </c>
      <c r="T461">
        <v>0</v>
      </c>
      <c r="U461">
        <v>6.2E-2</v>
      </c>
      <c r="V461" s="2">
        <f t="shared" si="28"/>
        <v>45231</v>
      </c>
      <c r="W461" t="str">
        <f t="shared" si="29"/>
        <v>2023-11</v>
      </c>
      <c r="X461" t="str">
        <f t="shared" ca="1" si="30"/>
        <v>Out</v>
      </c>
      <c r="Y461" t="str">
        <f t="shared" ca="1" si="31"/>
        <v/>
      </c>
    </row>
    <row r="462" spans="1:25" x14ac:dyDescent="0.2">
      <c r="A462" t="s">
        <v>539</v>
      </c>
      <c r="B462" s="2">
        <v>44705</v>
      </c>
      <c r="C462">
        <v>2022</v>
      </c>
      <c r="D462" t="s">
        <v>44</v>
      </c>
      <c r="E462" t="s">
        <v>45</v>
      </c>
      <c r="F462">
        <v>5</v>
      </c>
      <c r="G462" t="s">
        <v>1580</v>
      </c>
      <c r="H462" t="s">
        <v>87</v>
      </c>
      <c r="I462" t="s">
        <v>59</v>
      </c>
      <c r="J462" t="s">
        <v>47</v>
      </c>
      <c r="K462" t="s">
        <v>62</v>
      </c>
      <c r="L462" t="s">
        <v>29</v>
      </c>
      <c r="M462">
        <v>4</v>
      </c>
      <c r="N462">
        <v>817</v>
      </c>
      <c r="O462">
        <v>3268</v>
      </c>
      <c r="P462">
        <v>442.02</v>
      </c>
      <c r="Q462">
        <v>1768.08</v>
      </c>
      <c r="R462">
        <v>1499.92</v>
      </c>
      <c r="S462">
        <v>354.16</v>
      </c>
      <c r="T462">
        <v>10</v>
      </c>
      <c r="U462">
        <v>5.0000000000000001E-3</v>
      </c>
      <c r="V462" s="2">
        <f t="shared" si="28"/>
        <v>44682</v>
      </c>
      <c r="W462" t="str">
        <f t="shared" si="29"/>
        <v>2022-05</v>
      </c>
      <c r="X462" t="str">
        <f t="shared" ca="1" si="30"/>
        <v>Out</v>
      </c>
      <c r="Y462" t="str">
        <f t="shared" ca="1" si="31"/>
        <v>YTD</v>
      </c>
    </row>
    <row r="463" spans="1:25" x14ac:dyDescent="0.2">
      <c r="A463" t="s">
        <v>540</v>
      </c>
      <c r="B463" s="2">
        <v>44712</v>
      </c>
      <c r="C463">
        <v>2022</v>
      </c>
      <c r="D463" t="s">
        <v>44</v>
      </c>
      <c r="E463" t="s">
        <v>45</v>
      </c>
      <c r="F463">
        <v>5</v>
      </c>
      <c r="G463" t="s">
        <v>57</v>
      </c>
      <c r="H463" t="s">
        <v>80</v>
      </c>
      <c r="I463" t="s">
        <v>68</v>
      </c>
      <c r="J463" t="s">
        <v>35</v>
      </c>
      <c r="K463" t="s">
        <v>36</v>
      </c>
      <c r="L463" t="s">
        <v>29</v>
      </c>
      <c r="M463">
        <v>7</v>
      </c>
      <c r="N463">
        <v>413</v>
      </c>
      <c r="O463">
        <v>2891</v>
      </c>
      <c r="P463">
        <v>193.09</v>
      </c>
      <c r="Q463">
        <v>1351.63</v>
      </c>
      <c r="R463">
        <v>1539.37</v>
      </c>
      <c r="S463">
        <v>256.77999999999997</v>
      </c>
      <c r="T463">
        <v>10</v>
      </c>
      <c r="U463">
        <v>6.0999999999999999E-2</v>
      </c>
      <c r="V463" s="2">
        <f t="shared" si="28"/>
        <v>44682</v>
      </c>
      <c r="W463" t="str">
        <f t="shared" si="29"/>
        <v>2022-05</v>
      </c>
      <c r="X463" t="str">
        <f t="shared" ca="1" si="30"/>
        <v>Out</v>
      </c>
      <c r="Y463" t="str">
        <f t="shared" ca="1" si="31"/>
        <v>YTD</v>
      </c>
    </row>
    <row r="464" spans="1:25" x14ac:dyDescent="0.2">
      <c r="A464" t="s">
        <v>541</v>
      </c>
      <c r="B464" s="2">
        <v>45170</v>
      </c>
      <c r="C464">
        <v>2023</v>
      </c>
      <c r="D464" t="s">
        <v>22</v>
      </c>
      <c r="E464" t="s">
        <v>82</v>
      </c>
      <c r="F464">
        <v>9</v>
      </c>
      <c r="G464" t="s">
        <v>33</v>
      </c>
      <c r="H464" t="s">
        <v>52</v>
      </c>
      <c r="I464" t="s">
        <v>68</v>
      </c>
      <c r="J464" t="s">
        <v>65</v>
      </c>
      <c r="K464" t="s">
        <v>132</v>
      </c>
      <c r="L464" t="s">
        <v>42</v>
      </c>
      <c r="M464">
        <v>19</v>
      </c>
      <c r="N464">
        <v>96</v>
      </c>
      <c r="O464">
        <v>1824</v>
      </c>
      <c r="P464">
        <v>66.930000000000007</v>
      </c>
      <c r="Q464">
        <v>1271.67</v>
      </c>
      <c r="R464">
        <v>552.33000000000004</v>
      </c>
      <c r="S464">
        <v>132.66</v>
      </c>
      <c r="T464">
        <v>0</v>
      </c>
      <c r="U464">
        <v>3.9E-2</v>
      </c>
      <c r="V464" s="2">
        <f t="shared" si="28"/>
        <v>45170</v>
      </c>
      <c r="W464" t="str">
        <f t="shared" si="29"/>
        <v>2023-09</v>
      </c>
      <c r="X464" t="str">
        <f t="shared" ca="1" si="30"/>
        <v>Out</v>
      </c>
      <c r="Y464" t="str">
        <f t="shared" ca="1" si="31"/>
        <v/>
      </c>
    </row>
    <row r="465" spans="1:25" x14ac:dyDescent="0.2">
      <c r="A465" t="s">
        <v>542</v>
      </c>
      <c r="B465" s="2">
        <v>44790</v>
      </c>
      <c r="C465">
        <v>2022</v>
      </c>
      <c r="D465" t="s">
        <v>22</v>
      </c>
      <c r="E465" t="s">
        <v>23</v>
      </c>
      <c r="F465">
        <v>8</v>
      </c>
      <c r="G465" t="s">
        <v>24</v>
      </c>
      <c r="H465" t="s">
        <v>25</v>
      </c>
      <c r="I465" t="s">
        <v>68</v>
      </c>
      <c r="J465" t="s">
        <v>65</v>
      </c>
      <c r="K465" t="s">
        <v>132</v>
      </c>
      <c r="L465" t="s">
        <v>42</v>
      </c>
      <c r="M465">
        <v>5</v>
      </c>
      <c r="N465">
        <v>75</v>
      </c>
      <c r="O465">
        <v>375</v>
      </c>
      <c r="P465">
        <v>41.2</v>
      </c>
      <c r="Q465">
        <v>206</v>
      </c>
      <c r="R465">
        <v>169</v>
      </c>
      <c r="S465">
        <v>22.73</v>
      </c>
      <c r="T465">
        <v>0</v>
      </c>
      <c r="U465">
        <v>6.6000000000000003E-2</v>
      </c>
      <c r="V465" s="2">
        <f t="shared" si="28"/>
        <v>44774</v>
      </c>
      <c r="W465" t="str">
        <f t="shared" si="29"/>
        <v>2022-08</v>
      </c>
      <c r="X465" t="str">
        <f t="shared" ca="1" si="30"/>
        <v>Out</v>
      </c>
      <c r="Y465" t="str">
        <f t="shared" ca="1" si="31"/>
        <v/>
      </c>
    </row>
    <row r="466" spans="1:25" x14ac:dyDescent="0.2">
      <c r="A466" t="s">
        <v>543</v>
      </c>
      <c r="B466" s="2">
        <v>45593</v>
      </c>
      <c r="C466">
        <v>2024</v>
      </c>
      <c r="D466" t="s">
        <v>50</v>
      </c>
      <c r="E466" t="s">
        <v>86</v>
      </c>
      <c r="F466">
        <v>10</v>
      </c>
      <c r="G466" t="s">
        <v>24</v>
      </c>
      <c r="H466" t="s">
        <v>25</v>
      </c>
      <c r="I466" t="s">
        <v>39</v>
      </c>
      <c r="J466" t="s">
        <v>35</v>
      </c>
      <c r="K466" t="s">
        <v>53</v>
      </c>
      <c r="L466" t="s">
        <v>42</v>
      </c>
      <c r="M466">
        <v>2</v>
      </c>
      <c r="N466">
        <v>587</v>
      </c>
      <c r="O466">
        <v>1174</v>
      </c>
      <c r="P466">
        <v>328.99</v>
      </c>
      <c r="Q466">
        <v>657.98</v>
      </c>
      <c r="R466">
        <v>516.02</v>
      </c>
      <c r="S466">
        <v>125.85</v>
      </c>
      <c r="T466">
        <v>5</v>
      </c>
      <c r="U466">
        <v>2.7E-2</v>
      </c>
      <c r="V466" s="2">
        <f t="shared" si="28"/>
        <v>45566</v>
      </c>
      <c r="W466" t="str">
        <f t="shared" si="29"/>
        <v>2024-10</v>
      </c>
      <c r="X466" t="str">
        <f t="shared" ca="1" si="30"/>
        <v>Out</v>
      </c>
      <c r="Y466" t="str">
        <f t="shared" ca="1" si="31"/>
        <v/>
      </c>
    </row>
    <row r="467" spans="1:25" x14ac:dyDescent="0.2">
      <c r="A467" t="s">
        <v>544</v>
      </c>
      <c r="B467" s="2">
        <v>44733</v>
      </c>
      <c r="C467">
        <v>2022</v>
      </c>
      <c r="D467" t="s">
        <v>44</v>
      </c>
      <c r="E467" t="s">
        <v>112</v>
      </c>
      <c r="F467">
        <v>6</v>
      </c>
      <c r="G467" t="s">
        <v>1581</v>
      </c>
      <c r="H467" t="s">
        <v>75</v>
      </c>
      <c r="I467" t="s">
        <v>39</v>
      </c>
      <c r="J467" t="s">
        <v>40</v>
      </c>
      <c r="K467" t="s">
        <v>93</v>
      </c>
      <c r="L467" t="s">
        <v>37</v>
      </c>
      <c r="M467">
        <v>10</v>
      </c>
      <c r="N467">
        <v>2225.6999999999998</v>
      </c>
      <c r="O467">
        <v>22257</v>
      </c>
      <c r="P467">
        <v>1348.35</v>
      </c>
      <c r="Q467">
        <v>13483.5</v>
      </c>
      <c r="R467">
        <v>8773.5</v>
      </c>
      <c r="S467">
        <v>2151.77</v>
      </c>
      <c r="T467">
        <v>0</v>
      </c>
      <c r="U467">
        <v>5.2999999999999999E-2</v>
      </c>
      <c r="V467" s="2">
        <f t="shared" si="28"/>
        <v>44713</v>
      </c>
      <c r="W467" t="str">
        <f t="shared" si="29"/>
        <v>2022-06</v>
      </c>
      <c r="X467" t="str">
        <f t="shared" ca="1" si="30"/>
        <v>Out</v>
      </c>
      <c r="Y467" t="str">
        <f t="shared" ca="1" si="31"/>
        <v/>
      </c>
    </row>
    <row r="468" spans="1:25" x14ac:dyDescent="0.2">
      <c r="A468" t="s">
        <v>545</v>
      </c>
      <c r="B468" s="2">
        <v>44580</v>
      </c>
      <c r="C468">
        <v>2022</v>
      </c>
      <c r="D468" t="s">
        <v>31</v>
      </c>
      <c r="E468" t="s">
        <v>61</v>
      </c>
      <c r="F468">
        <v>1</v>
      </c>
      <c r="G468" t="s">
        <v>1580</v>
      </c>
      <c r="H468" t="s">
        <v>71</v>
      </c>
      <c r="I468" t="s">
        <v>26</v>
      </c>
      <c r="J468" t="s">
        <v>40</v>
      </c>
      <c r="K468" t="s">
        <v>41</v>
      </c>
      <c r="L468" t="s">
        <v>29</v>
      </c>
      <c r="M468">
        <v>14</v>
      </c>
      <c r="N468">
        <v>2153</v>
      </c>
      <c r="O468">
        <v>30142</v>
      </c>
      <c r="P468">
        <v>1481.31</v>
      </c>
      <c r="Q468">
        <v>20738.34</v>
      </c>
      <c r="R468">
        <v>9403.66</v>
      </c>
      <c r="S468">
        <v>3204.36</v>
      </c>
      <c r="T468">
        <v>15</v>
      </c>
      <c r="U468">
        <v>4.9000000000000002E-2</v>
      </c>
      <c r="V468" s="2">
        <f t="shared" si="28"/>
        <v>44562</v>
      </c>
      <c r="W468" t="str">
        <f t="shared" si="29"/>
        <v>2022-01</v>
      </c>
      <c r="X468" t="str">
        <f t="shared" ca="1" si="30"/>
        <v>Out</v>
      </c>
      <c r="Y468" t="str">
        <f t="shared" ca="1" si="31"/>
        <v>YTD</v>
      </c>
    </row>
    <row r="469" spans="1:25" x14ac:dyDescent="0.2">
      <c r="A469" t="s">
        <v>546</v>
      </c>
      <c r="B469" s="2">
        <v>44783</v>
      </c>
      <c r="C469">
        <v>2022</v>
      </c>
      <c r="D469" t="s">
        <v>22</v>
      </c>
      <c r="E469" t="s">
        <v>23</v>
      </c>
      <c r="F469">
        <v>8</v>
      </c>
      <c r="G469" t="s">
        <v>57</v>
      </c>
      <c r="H469" t="s">
        <v>80</v>
      </c>
      <c r="I469" t="s">
        <v>39</v>
      </c>
      <c r="J469" t="s">
        <v>40</v>
      </c>
      <c r="K469" t="s">
        <v>41</v>
      </c>
      <c r="L469" t="s">
        <v>29</v>
      </c>
      <c r="M469">
        <v>9</v>
      </c>
      <c r="N469">
        <v>1430</v>
      </c>
      <c r="O469">
        <v>12870</v>
      </c>
      <c r="P469">
        <v>882.41</v>
      </c>
      <c r="Q469">
        <v>7941.69</v>
      </c>
      <c r="R469">
        <v>4928.3100000000004</v>
      </c>
      <c r="S469">
        <v>1150.46</v>
      </c>
      <c r="T469">
        <v>5</v>
      </c>
      <c r="U469">
        <v>6.0000000000000001E-3</v>
      </c>
      <c r="V469" s="2">
        <f t="shared" si="28"/>
        <v>44774</v>
      </c>
      <c r="W469" t="str">
        <f t="shared" si="29"/>
        <v>2022-08</v>
      </c>
      <c r="X469" t="str">
        <f t="shared" ca="1" si="30"/>
        <v>Out</v>
      </c>
      <c r="Y469" t="str">
        <f t="shared" ca="1" si="31"/>
        <v/>
      </c>
    </row>
    <row r="470" spans="1:25" x14ac:dyDescent="0.2">
      <c r="A470" t="s">
        <v>547</v>
      </c>
      <c r="B470" s="2">
        <v>44662</v>
      </c>
      <c r="C470">
        <v>2022</v>
      </c>
      <c r="D470" t="s">
        <v>44</v>
      </c>
      <c r="E470" t="s">
        <v>79</v>
      </c>
      <c r="F470">
        <v>4</v>
      </c>
      <c r="G470" t="s">
        <v>1580</v>
      </c>
      <c r="H470" t="s">
        <v>87</v>
      </c>
      <c r="I470" t="s">
        <v>39</v>
      </c>
      <c r="J470" t="s">
        <v>27</v>
      </c>
      <c r="K470" t="s">
        <v>28</v>
      </c>
      <c r="L470" t="s">
        <v>29</v>
      </c>
      <c r="M470">
        <v>2</v>
      </c>
      <c r="N470">
        <v>250</v>
      </c>
      <c r="O470">
        <v>500</v>
      </c>
      <c r="P470">
        <v>154.65</v>
      </c>
      <c r="Q470">
        <v>309.3</v>
      </c>
      <c r="R470">
        <v>190.7</v>
      </c>
      <c r="S470">
        <v>42.78</v>
      </c>
      <c r="T470">
        <v>5</v>
      </c>
      <c r="U470">
        <v>5.0000000000000001E-3</v>
      </c>
      <c r="V470" s="2">
        <f t="shared" si="28"/>
        <v>44652</v>
      </c>
      <c r="W470" t="str">
        <f t="shared" si="29"/>
        <v>2022-04</v>
      </c>
      <c r="X470" t="str">
        <f t="shared" ca="1" si="30"/>
        <v>Out</v>
      </c>
      <c r="Y470" t="str">
        <f t="shared" ca="1" si="31"/>
        <v>YTD</v>
      </c>
    </row>
    <row r="471" spans="1:25" x14ac:dyDescent="0.2">
      <c r="A471" t="s">
        <v>548</v>
      </c>
      <c r="B471" s="2">
        <v>45432</v>
      </c>
      <c r="C471">
        <v>2024</v>
      </c>
      <c r="D471" t="s">
        <v>44</v>
      </c>
      <c r="E471" t="s">
        <v>45</v>
      </c>
      <c r="F471">
        <v>5</v>
      </c>
      <c r="G471" t="s">
        <v>24</v>
      </c>
      <c r="H471" t="s">
        <v>25</v>
      </c>
      <c r="I471" t="s">
        <v>68</v>
      </c>
      <c r="J471" t="s">
        <v>65</v>
      </c>
      <c r="K471" t="s">
        <v>132</v>
      </c>
      <c r="L471" t="s">
        <v>37</v>
      </c>
      <c r="M471">
        <v>8</v>
      </c>
      <c r="N471">
        <v>130</v>
      </c>
      <c r="O471">
        <v>1040</v>
      </c>
      <c r="P471">
        <v>93.04</v>
      </c>
      <c r="Q471">
        <v>744.32</v>
      </c>
      <c r="R471">
        <v>295.68</v>
      </c>
      <c r="S471">
        <v>44.43</v>
      </c>
      <c r="T471">
        <v>10</v>
      </c>
      <c r="U471">
        <v>5.1999999999999998E-2</v>
      </c>
      <c r="V471" s="2">
        <f t="shared" si="28"/>
        <v>45413</v>
      </c>
      <c r="W471" t="str">
        <f t="shared" si="29"/>
        <v>2024-05</v>
      </c>
      <c r="X471" t="str">
        <f t="shared" ca="1" si="30"/>
        <v>Out</v>
      </c>
      <c r="Y471" t="str">
        <f t="shared" ca="1" si="31"/>
        <v>YTD</v>
      </c>
    </row>
    <row r="472" spans="1:25" x14ac:dyDescent="0.2">
      <c r="A472" t="s">
        <v>549</v>
      </c>
      <c r="B472" s="2">
        <v>45629</v>
      </c>
      <c r="C472">
        <v>2024</v>
      </c>
      <c r="D472" t="s">
        <v>50</v>
      </c>
      <c r="E472" t="s">
        <v>51</v>
      </c>
      <c r="F472">
        <v>12</v>
      </c>
      <c r="G472" t="s">
        <v>1581</v>
      </c>
      <c r="H472" t="s">
        <v>97</v>
      </c>
      <c r="I472" t="s">
        <v>26</v>
      </c>
      <c r="J472" t="s">
        <v>40</v>
      </c>
      <c r="K472" t="s">
        <v>41</v>
      </c>
      <c r="L472" t="s">
        <v>29</v>
      </c>
      <c r="M472">
        <v>19</v>
      </c>
      <c r="N472">
        <v>2454.3000000000002</v>
      </c>
      <c r="O472">
        <v>46631.7</v>
      </c>
      <c r="P472">
        <v>1583.86</v>
      </c>
      <c r="Q472">
        <v>30093.34</v>
      </c>
      <c r="R472">
        <v>16538.36</v>
      </c>
      <c r="S472">
        <v>2512.36</v>
      </c>
      <c r="T472">
        <v>5</v>
      </c>
      <c r="U472">
        <v>7.6999999999999999E-2</v>
      </c>
      <c r="V472" s="2">
        <f t="shared" si="28"/>
        <v>45627</v>
      </c>
      <c r="W472" t="str">
        <f t="shared" si="29"/>
        <v>2024-12</v>
      </c>
      <c r="X472" t="str">
        <f t="shared" ca="1" si="30"/>
        <v>Out</v>
      </c>
      <c r="Y472" t="str">
        <f t="shared" ca="1" si="31"/>
        <v/>
      </c>
    </row>
    <row r="473" spans="1:25" x14ac:dyDescent="0.2">
      <c r="A473" t="s">
        <v>550</v>
      </c>
      <c r="B473" s="2">
        <v>45429</v>
      </c>
      <c r="C473">
        <v>2024</v>
      </c>
      <c r="D473" t="s">
        <v>44</v>
      </c>
      <c r="E473" t="s">
        <v>45</v>
      </c>
      <c r="F473">
        <v>5</v>
      </c>
      <c r="G473" t="s">
        <v>33</v>
      </c>
      <c r="H473" t="s">
        <v>34</v>
      </c>
      <c r="I473" t="s">
        <v>68</v>
      </c>
      <c r="J473" t="s">
        <v>47</v>
      </c>
      <c r="K473" t="s">
        <v>62</v>
      </c>
      <c r="L473" t="s">
        <v>37</v>
      </c>
      <c r="M473">
        <v>7</v>
      </c>
      <c r="N473">
        <v>1686</v>
      </c>
      <c r="O473">
        <v>11802</v>
      </c>
      <c r="P473">
        <v>1248.51</v>
      </c>
      <c r="Q473">
        <v>8739.57</v>
      </c>
      <c r="R473">
        <v>3062.43</v>
      </c>
      <c r="S473">
        <v>1338.63</v>
      </c>
      <c r="T473">
        <v>5</v>
      </c>
      <c r="U473">
        <v>2.4E-2</v>
      </c>
      <c r="V473" s="2">
        <f t="shared" si="28"/>
        <v>45413</v>
      </c>
      <c r="W473" t="str">
        <f t="shared" si="29"/>
        <v>2024-05</v>
      </c>
      <c r="X473" t="str">
        <f t="shared" ca="1" si="30"/>
        <v>Out</v>
      </c>
      <c r="Y473" t="str">
        <f t="shared" ca="1" si="31"/>
        <v>YTD</v>
      </c>
    </row>
    <row r="474" spans="1:25" x14ac:dyDescent="0.2">
      <c r="A474" t="s">
        <v>551</v>
      </c>
      <c r="B474" s="2">
        <v>45379</v>
      </c>
      <c r="C474">
        <v>2024</v>
      </c>
      <c r="D474" t="s">
        <v>31</v>
      </c>
      <c r="E474" t="s">
        <v>55</v>
      </c>
      <c r="F474">
        <v>3</v>
      </c>
      <c r="G474" t="s">
        <v>24</v>
      </c>
      <c r="H474" t="s">
        <v>46</v>
      </c>
      <c r="I474" t="s">
        <v>68</v>
      </c>
      <c r="J474" t="s">
        <v>40</v>
      </c>
      <c r="K474" t="s">
        <v>41</v>
      </c>
      <c r="L474" t="s">
        <v>29</v>
      </c>
      <c r="M474">
        <v>15</v>
      </c>
      <c r="N474">
        <v>1653</v>
      </c>
      <c r="O474">
        <v>24795</v>
      </c>
      <c r="P474">
        <v>763.1</v>
      </c>
      <c r="Q474">
        <v>11446.5</v>
      </c>
      <c r="R474">
        <v>13348.5</v>
      </c>
      <c r="S474">
        <v>1824.44</v>
      </c>
      <c r="T474">
        <v>5</v>
      </c>
      <c r="U474">
        <v>6.2E-2</v>
      </c>
      <c r="V474" s="2">
        <f t="shared" si="28"/>
        <v>45352</v>
      </c>
      <c r="W474" t="str">
        <f t="shared" si="29"/>
        <v>2024-03</v>
      </c>
      <c r="X474" t="str">
        <f t="shared" ca="1" si="30"/>
        <v>Out</v>
      </c>
      <c r="Y474" t="str">
        <f t="shared" ca="1" si="31"/>
        <v>YTD</v>
      </c>
    </row>
    <row r="475" spans="1:25" x14ac:dyDescent="0.2">
      <c r="A475" t="s">
        <v>552</v>
      </c>
      <c r="B475" s="2">
        <v>44937</v>
      </c>
      <c r="C475">
        <v>2023</v>
      </c>
      <c r="D475" t="s">
        <v>31</v>
      </c>
      <c r="E475" t="s">
        <v>61</v>
      </c>
      <c r="F475">
        <v>1</v>
      </c>
      <c r="G475" t="s">
        <v>1580</v>
      </c>
      <c r="H475" t="s">
        <v>87</v>
      </c>
      <c r="I475" t="s">
        <v>59</v>
      </c>
      <c r="J475" t="s">
        <v>47</v>
      </c>
      <c r="K475" t="s">
        <v>76</v>
      </c>
      <c r="L475" t="s">
        <v>37</v>
      </c>
      <c r="M475">
        <v>4</v>
      </c>
      <c r="N475">
        <v>516</v>
      </c>
      <c r="O475">
        <v>2064</v>
      </c>
      <c r="P475">
        <v>232.35</v>
      </c>
      <c r="Q475">
        <v>929.4</v>
      </c>
      <c r="R475">
        <v>1134.5999999999999</v>
      </c>
      <c r="S475">
        <v>161.19999999999999</v>
      </c>
      <c r="T475">
        <v>5</v>
      </c>
      <c r="U475">
        <v>5.6000000000000001E-2</v>
      </c>
      <c r="V475" s="2">
        <f t="shared" si="28"/>
        <v>44927</v>
      </c>
      <c r="W475" t="str">
        <f t="shared" si="29"/>
        <v>2023-01</v>
      </c>
      <c r="X475" t="str">
        <f t="shared" ca="1" si="30"/>
        <v>Out</v>
      </c>
      <c r="Y475" t="str">
        <f t="shared" ca="1" si="31"/>
        <v>YTD</v>
      </c>
    </row>
    <row r="476" spans="1:25" x14ac:dyDescent="0.2">
      <c r="A476" t="s">
        <v>553</v>
      </c>
      <c r="B476" s="2">
        <v>44578</v>
      </c>
      <c r="C476">
        <v>2022</v>
      </c>
      <c r="D476" t="s">
        <v>31</v>
      </c>
      <c r="E476" t="s">
        <v>61</v>
      </c>
      <c r="F476">
        <v>1</v>
      </c>
      <c r="G476" t="s">
        <v>1581</v>
      </c>
      <c r="H476" t="s">
        <v>97</v>
      </c>
      <c r="I476" t="s">
        <v>26</v>
      </c>
      <c r="J476" t="s">
        <v>65</v>
      </c>
      <c r="K476" t="s">
        <v>132</v>
      </c>
      <c r="L476" t="s">
        <v>37</v>
      </c>
      <c r="M476">
        <v>6</v>
      </c>
      <c r="N476">
        <v>38</v>
      </c>
      <c r="O476">
        <v>228</v>
      </c>
      <c r="P476">
        <v>23.86</v>
      </c>
      <c r="Q476">
        <v>143.16</v>
      </c>
      <c r="R476">
        <v>84.84</v>
      </c>
      <c r="S476">
        <v>19.489999999999998</v>
      </c>
      <c r="T476">
        <v>10</v>
      </c>
      <c r="U476">
        <v>1.7999999999999999E-2</v>
      </c>
      <c r="V476" s="2">
        <f t="shared" si="28"/>
        <v>44562</v>
      </c>
      <c r="W476" t="str">
        <f t="shared" si="29"/>
        <v>2022-01</v>
      </c>
      <c r="X476" t="str">
        <f t="shared" ca="1" si="30"/>
        <v>Out</v>
      </c>
      <c r="Y476" t="str">
        <f t="shared" ca="1" si="31"/>
        <v>YTD</v>
      </c>
    </row>
    <row r="477" spans="1:25" x14ac:dyDescent="0.2">
      <c r="A477" t="s">
        <v>554</v>
      </c>
      <c r="B477" s="2">
        <v>45629</v>
      </c>
      <c r="C477">
        <v>2024</v>
      </c>
      <c r="D477" t="s">
        <v>50</v>
      </c>
      <c r="E477" t="s">
        <v>51</v>
      </c>
      <c r="F477">
        <v>12</v>
      </c>
      <c r="G477" t="s">
        <v>1580</v>
      </c>
      <c r="H477" t="s">
        <v>100</v>
      </c>
      <c r="I477" t="s">
        <v>59</v>
      </c>
      <c r="J477" t="s">
        <v>47</v>
      </c>
      <c r="K477" t="s">
        <v>76</v>
      </c>
      <c r="L477" t="s">
        <v>42</v>
      </c>
      <c r="M477">
        <v>8</v>
      </c>
      <c r="N477">
        <v>1425.6</v>
      </c>
      <c r="O477">
        <v>11404.8</v>
      </c>
      <c r="P477">
        <v>956.77</v>
      </c>
      <c r="Q477">
        <v>7654.16</v>
      </c>
      <c r="R477">
        <v>3750.64</v>
      </c>
      <c r="S477">
        <v>1307.25</v>
      </c>
      <c r="T477">
        <v>15</v>
      </c>
      <c r="U477">
        <v>0.03</v>
      </c>
      <c r="V477" s="2">
        <f t="shared" si="28"/>
        <v>45627</v>
      </c>
      <c r="W477" t="str">
        <f t="shared" si="29"/>
        <v>2024-12</v>
      </c>
      <c r="X477" t="str">
        <f t="shared" ca="1" si="30"/>
        <v>Out</v>
      </c>
      <c r="Y477" t="str">
        <f t="shared" ca="1" si="31"/>
        <v/>
      </c>
    </row>
    <row r="478" spans="1:25" x14ac:dyDescent="0.2">
      <c r="A478" t="s">
        <v>555</v>
      </c>
      <c r="B478" s="2">
        <v>45359</v>
      </c>
      <c r="C478">
        <v>2024</v>
      </c>
      <c r="D478" t="s">
        <v>31</v>
      </c>
      <c r="E478" t="s">
        <v>55</v>
      </c>
      <c r="F478">
        <v>3</v>
      </c>
      <c r="G478" t="s">
        <v>24</v>
      </c>
      <c r="H478" t="s">
        <v>46</v>
      </c>
      <c r="I478" t="s">
        <v>68</v>
      </c>
      <c r="J478" t="s">
        <v>47</v>
      </c>
      <c r="K478" t="s">
        <v>62</v>
      </c>
      <c r="L478" t="s">
        <v>42</v>
      </c>
      <c r="M478">
        <v>17</v>
      </c>
      <c r="N478">
        <v>825</v>
      </c>
      <c r="O478">
        <v>14025</v>
      </c>
      <c r="P478">
        <v>597.48</v>
      </c>
      <c r="Q478">
        <v>10157.16</v>
      </c>
      <c r="R478">
        <v>3867.84</v>
      </c>
      <c r="S478">
        <v>1149.07</v>
      </c>
      <c r="T478">
        <v>5</v>
      </c>
      <c r="U478">
        <v>5.1999999999999998E-2</v>
      </c>
      <c r="V478" s="2">
        <f t="shared" si="28"/>
        <v>45352</v>
      </c>
      <c r="W478" t="str">
        <f t="shared" si="29"/>
        <v>2024-03</v>
      </c>
      <c r="X478" t="str">
        <f t="shared" ca="1" si="30"/>
        <v>Out</v>
      </c>
      <c r="Y478" t="str">
        <f t="shared" ca="1" si="31"/>
        <v>YTD</v>
      </c>
    </row>
    <row r="479" spans="1:25" x14ac:dyDescent="0.2">
      <c r="A479" t="s">
        <v>556</v>
      </c>
      <c r="B479" s="2">
        <v>44805</v>
      </c>
      <c r="C479">
        <v>2022</v>
      </c>
      <c r="D479" t="s">
        <v>22</v>
      </c>
      <c r="E479" t="s">
        <v>82</v>
      </c>
      <c r="F479">
        <v>9</v>
      </c>
      <c r="G479" t="s">
        <v>1580</v>
      </c>
      <c r="H479" t="s">
        <v>87</v>
      </c>
      <c r="I479" t="s">
        <v>39</v>
      </c>
      <c r="J479" t="s">
        <v>65</v>
      </c>
      <c r="K479" t="s">
        <v>66</v>
      </c>
      <c r="L479" t="s">
        <v>37</v>
      </c>
      <c r="M479">
        <v>9</v>
      </c>
      <c r="N479">
        <v>45</v>
      </c>
      <c r="O479">
        <v>405</v>
      </c>
      <c r="P479">
        <v>30.73</v>
      </c>
      <c r="Q479">
        <v>276.57</v>
      </c>
      <c r="R479">
        <v>128.43</v>
      </c>
      <c r="S479">
        <v>32.18</v>
      </c>
      <c r="T479">
        <v>0</v>
      </c>
      <c r="U479">
        <v>1.6E-2</v>
      </c>
      <c r="V479" s="2">
        <f t="shared" si="28"/>
        <v>44805</v>
      </c>
      <c r="W479" t="str">
        <f t="shared" si="29"/>
        <v>2022-09</v>
      </c>
      <c r="X479" t="str">
        <f t="shared" ca="1" si="30"/>
        <v>Out</v>
      </c>
      <c r="Y479" t="str">
        <f t="shared" ca="1" si="31"/>
        <v/>
      </c>
    </row>
    <row r="480" spans="1:25" x14ac:dyDescent="0.2">
      <c r="A480" t="s">
        <v>557</v>
      </c>
      <c r="B480" s="2">
        <v>45221</v>
      </c>
      <c r="C480">
        <v>2023</v>
      </c>
      <c r="D480" t="s">
        <v>50</v>
      </c>
      <c r="E480" t="s">
        <v>86</v>
      </c>
      <c r="F480">
        <v>10</v>
      </c>
      <c r="G480" t="s">
        <v>1580</v>
      </c>
      <c r="H480" t="s">
        <v>87</v>
      </c>
      <c r="I480" t="s">
        <v>59</v>
      </c>
      <c r="J480" t="s">
        <v>40</v>
      </c>
      <c r="K480" t="s">
        <v>41</v>
      </c>
      <c r="L480" t="s">
        <v>29</v>
      </c>
      <c r="M480">
        <v>15</v>
      </c>
      <c r="N480">
        <v>678</v>
      </c>
      <c r="O480">
        <v>10170</v>
      </c>
      <c r="P480">
        <v>387.22</v>
      </c>
      <c r="Q480">
        <v>5808.3</v>
      </c>
      <c r="R480">
        <v>4361.7</v>
      </c>
      <c r="S480">
        <v>588.09</v>
      </c>
      <c r="T480">
        <v>0</v>
      </c>
      <c r="U480">
        <v>0.03</v>
      </c>
      <c r="V480" s="2">
        <f t="shared" si="28"/>
        <v>45200</v>
      </c>
      <c r="W480" t="str">
        <f t="shared" si="29"/>
        <v>2023-10</v>
      </c>
      <c r="X480" t="str">
        <f t="shared" ca="1" si="30"/>
        <v>Out</v>
      </c>
      <c r="Y480" t="str">
        <f t="shared" ca="1" si="31"/>
        <v/>
      </c>
    </row>
    <row r="481" spans="1:25" x14ac:dyDescent="0.2">
      <c r="A481" t="s">
        <v>558</v>
      </c>
      <c r="B481" s="2">
        <v>44725</v>
      </c>
      <c r="C481">
        <v>2022</v>
      </c>
      <c r="D481" t="s">
        <v>44</v>
      </c>
      <c r="E481" t="s">
        <v>112</v>
      </c>
      <c r="F481">
        <v>6</v>
      </c>
      <c r="G481" t="s">
        <v>1580</v>
      </c>
      <c r="H481" t="s">
        <v>71</v>
      </c>
      <c r="I481" t="s">
        <v>59</v>
      </c>
      <c r="J481" t="s">
        <v>65</v>
      </c>
      <c r="K481" t="s">
        <v>66</v>
      </c>
      <c r="L481" t="s">
        <v>37</v>
      </c>
      <c r="M481">
        <v>18</v>
      </c>
      <c r="N481">
        <v>140.4</v>
      </c>
      <c r="O481">
        <v>2527.1999999999998</v>
      </c>
      <c r="P481">
        <v>101.79</v>
      </c>
      <c r="Q481">
        <v>1832.22</v>
      </c>
      <c r="R481">
        <v>694.98</v>
      </c>
      <c r="S481">
        <v>293.82</v>
      </c>
      <c r="T481">
        <v>0</v>
      </c>
      <c r="U481">
        <v>3.5999999999999997E-2</v>
      </c>
      <c r="V481" s="2">
        <f t="shared" si="28"/>
        <v>44713</v>
      </c>
      <c r="W481" t="str">
        <f t="shared" si="29"/>
        <v>2022-06</v>
      </c>
      <c r="X481" t="str">
        <f t="shared" ca="1" si="30"/>
        <v>Out</v>
      </c>
      <c r="Y481" t="str">
        <f t="shared" ca="1" si="31"/>
        <v/>
      </c>
    </row>
    <row r="482" spans="1:25" x14ac:dyDescent="0.2">
      <c r="A482" t="s">
        <v>559</v>
      </c>
      <c r="B482" s="2">
        <v>45635</v>
      </c>
      <c r="C482">
        <v>2024</v>
      </c>
      <c r="D482" t="s">
        <v>50</v>
      </c>
      <c r="E482" t="s">
        <v>51</v>
      </c>
      <c r="F482">
        <v>12</v>
      </c>
      <c r="G482" t="s">
        <v>1581</v>
      </c>
      <c r="H482" t="s">
        <v>75</v>
      </c>
      <c r="I482" t="s">
        <v>68</v>
      </c>
      <c r="J482" t="s">
        <v>35</v>
      </c>
      <c r="K482" t="s">
        <v>53</v>
      </c>
      <c r="L482" t="s">
        <v>42</v>
      </c>
      <c r="M482">
        <v>5</v>
      </c>
      <c r="N482">
        <v>1856.25</v>
      </c>
      <c r="O482">
        <v>9281.25</v>
      </c>
      <c r="P482">
        <v>1012.1</v>
      </c>
      <c r="Q482">
        <v>5060.5</v>
      </c>
      <c r="R482">
        <v>4220.75</v>
      </c>
      <c r="S482">
        <v>503.41</v>
      </c>
      <c r="T482">
        <v>5</v>
      </c>
      <c r="U482">
        <v>3.4000000000000002E-2</v>
      </c>
      <c r="V482" s="2">
        <f t="shared" si="28"/>
        <v>45627</v>
      </c>
      <c r="W482" t="str">
        <f t="shared" si="29"/>
        <v>2024-12</v>
      </c>
      <c r="X482" t="str">
        <f t="shared" ca="1" si="30"/>
        <v>Out</v>
      </c>
      <c r="Y482" t="str">
        <f t="shared" ca="1" si="31"/>
        <v/>
      </c>
    </row>
    <row r="483" spans="1:25" x14ac:dyDescent="0.2">
      <c r="A483" t="s">
        <v>560</v>
      </c>
      <c r="B483" s="2">
        <v>44754</v>
      </c>
      <c r="C483">
        <v>2022</v>
      </c>
      <c r="D483" t="s">
        <v>22</v>
      </c>
      <c r="E483" t="s">
        <v>119</v>
      </c>
      <c r="F483">
        <v>7</v>
      </c>
      <c r="G483" t="s">
        <v>1581</v>
      </c>
      <c r="H483" t="s">
        <v>75</v>
      </c>
      <c r="I483" t="s">
        <v>39</v>
      </c>
      <c r="J483" t="s">
        <v>40</v>
      </c>
      <c r="K483" t="s">
        <v>84</v>
      </c>
      <c r="L483" t="s">
        <v>29</v>
      </c>
      <c r="M483">
        <v>16</v>
      </c>
      <c r="N483">
        <v>2031.3</v>
      </c>
      <c r="O483">
        <v>32500.799999999999</v>
      </c>
      <c r="P483">
        <v>968.17</v>
      </c>
      <c r="Q483">
        <v>15490.72</v>
      </c>
      <c r="R483">
        <v>17010.080000000002</v>
      </c>
      <c r="S483">
        <v>999</v>
      </c>
      <c r="T483">
        <v>10</v>
      </c>
      <c r="U483">
        <v>2.1000000000000001E-2</v>
      </c>
      <c r="V483" s="2">
        <f t="shared" si="28"/>
        <v>44743</v>
      </c>
      <c r="W483" t="str">
        <f t="shared" si="29"/>
        <v>2022-07</v>
      </c>
      <c r="X483" t="str">
        <f t="shared" ca="1" si="30"/>
        <v>Out</v>
      </c>
      <c r="Y483" t="str">
        <f t="shared" ca="1" si="31"/>
        <v/>
      </c>
    </row>
    <row r="484" spans="1:25" x14ac:dyDescent="0.2">
      <c r="A484" t="s">
        <v>561</v>
      </c>
      <c r="B484" s="2">
        <v>44838</v>
      </c>
      <c r="C484">
        <v>2022</v>
      </c>
      <c r="D484" t="s">
        <v>50</v>
      </c>
      <c r="E484" t="s">
        <v>86</v>
      </c>
      <c r="F484">
        <v>10</v>
      </c>
      <c r="G484" t="s">
        <v>1581</v>
      </c>
      <c r="H484" t="s">
        <v>97</v>
      </c>
      <c r="I484" t="s">
        <v>59</v>
      </c>
      <c r="J484" t="s">
        <v>27</v>
      </c>
      <c r="K484" t="s">
        <v>28</v>
      </c>
      <c r="L484" t="s">
        <v>42</v>
      </c>
      <c r="M484">
        <v>6</v>
      </c>
      <c r="N484">
        <v>342</v>
      </c>
      <c r="O484">
        <v>2052</v>
      </c>
      <c r="P484">
        <v>219.09</v>
      </c>
      <c r="Q484">
        <v>1314.54</v>
      </c>
      <c r="R484">
        <v>737.46</v>
      </c>
      <c r="S484">
        <v>203.48</v>
      </c>
      <c r="T484">
        <v>10</v>
      </c>
      <c r="U484">
        <v>2.3E-2</v>
      </c>
      <c r="V484" s="2">
        <f t="shared" si="28"/>
        <v>44835</v>
      </c>
      <c r="W484" t="str">
        <f t="shared" si="29"/>
        <v>2022-10</v>
      </c>
      <c r="X484" t="str">
        <f t="shared" ca="1" si="30"/>
        <v>Out</v>
      </c>
      <c r="Y484" t="str">
        <f t="shared" ca="1" si="31"/>
        <v/>
      </c>
    </row>
    <row r="485" spans="1:25" x14ac:dyDescent="0.2">
      <c r="A485" t="s">
        <v>562</v>
      </c>
      <c r="B485" s="2">
        <v>44978</v>
      </c>
      <c r="C485">
        <v>2023</v>
      </c>
      <c r="D485" t="s">
        <v>31</v>
      </c>
      <c r="E485" t="s">
        <v>32</v>
      </c>
      <c r="F485">
        <v>2</v>
      </c>
      <c r="G485" t="s">
        <v>24</v>
      </c>
      <c r="H485" t="s">
        <v>25</v>
      </c>
      <c r="I485" t="s">
        <v>26</v>
      </c>
      <c r="J485" t="s">
        <v>35</v>
      </c>
      <c r="K485" t="s">
        <v>36</v>
      </c>
      <c r="L485" t="s">
        <v>29</v>
      </c>
      <c r="M485">
        <v>11</v>
      </c>
      <c r="N485">
        <v>1365</v>
      </c>
      <c r="O485">
        <v>15015</v>
      </c>
      <c r="P485">
        <v>721.2</v>
      </c>
      <c r="Q485">
        <v>7933.2</v>
      </c>
      <c r="R485">
        <v>7081.8</v>
      </c>
      <c r="S485">
        <v>659</v>
      </c>
      <c r="T485">
        <v>5</v>
      </c>
      <c r="U485">
        <v>7.2999999999999995E-2</v>
      </c>
      <c r="V485" s="2">
        <f t="shared" si="28"/>
        <v>44958</v>
      </c>
      <c r="W485" t="str">
        <f t="shared" si="29"/>
        <v>2023-02</v>
      </c>
      <c r="X485" t="str">
        <f t="shared" ca="1" si="30"/>
        <v>Out</v>
      </c>
      <c r="Y485" t="str">
        <f t="shared" ca="1" si="31"/>
        <v>YTD</v>
      </c>
    </row>
    <row r="486" spans="1:25" x14ac:dyDescent="0.2">
      <c r="A486" t="s">
        <v>563</v>
      </c>
      <c r="B486" s="2">
        <v>45548</v>
      </c>
      <c r="C486">
        <v>2024</v>
      </c>
      <c r="D486" t="s">
        <v>22</v>
      </c>
      <c r="E486" t="s">
        <v>82</v>
      </c>
      <c r="F486">
        <v>9</v>
      </c>
      <c r="G486" t="s">
        <v>1581</v>
      </c>
      <c r="H486" t="s">
        <v>97</v>
      </c>
      <c r="I486" t="s">
        <v>59</v>
      </c>
      <c r="J486" t="s">
        <v>35</v>
      </c>
      <c r="K486" t="s">
        <v>53</v>
      </c>
      <c r="L486" t="s">
        <v>29</v>
      </c>
      <c r="M486">
        <v>9</v>
      </c>
      <c r="N486">
        <v>1139</v>
      </c>
      <c r="O486">
        <v>10251</v>
      </c>
      <c r="P486">
        <v>520.36</v>
      </c>
      <c r="Q486">
        <v>4683.24</v>
      </c>
      <c r="R486">
        <v>5567.76</v>
      </c>
      <c r="S486">
        <v>850.22</v>
      </c>
      <c r="T486">
        <v>0</v>
      </c>
      <c r="U486">
        <v>1.9E-2</v>
      </c>
      <c r="V486" s="2">
        <f t="shared" si="28"/>
        <v>45536</v>
      </c>
      <c r="W486" t="str">
        <f t="shared" si="29"/>
        <v>2024-09</v>
      </c>
      <c r="X486" t="str">
        <f t="shared" ca="1" si="30"/>
        <v>Out</v>
      </c>
      <c r="Y486" t="str">
        <f t="shared" ca="1" si="31"/>
        <v/>
      </c>
    </row>
    <row r="487" spans="1:25" x14ac:dyDescent="0.2">
      <c r="A487" t="s">
        <v>564</v>
      </c>
      <c r="B487" s="2">
        <v>45291</v>
      </c>
      <c r="C487">
        <v>2023</v>
      </c>
      <c r="D487" t="s">
        <v>50</v>
      </c>
      <c r="E487" t="s">
        <v>51</v>
      </c>
      <c r="F487">
        <v>12</v>
      </c>
      <c r="G487" t="s">
        <v>1580</v>
      </c>
      <c r="H487" t="s">
        <v>100</v>
      </c>
      <c r="I487" t="s">
        <v>59</v>
      </c>
      <c r="J487" t="s">
        <v>35</v>
      </c>
      <c r="K487" t="s">
        <v>69</v>
      </c>
      <c r="L487" t="s">
        <v>42</v>
      </c>
      <c r="M487">
        <v>18</v>
      </c>
      <c r="N487">
        <v>683.1</v>
      </c>
      <c r="O487">
        <v>12295.8</v>
      </c>
      <c r="P487">
        <v>444.72</v>
      </c>
      <c r="Q487">
        <v>8004.96</v>
      </c>
      <c r="R487">
        <v>4290.84</v>
      </c>
      <c r="S487">
        <v>636.29</v>
      </c>
      <c r="T487">
        <v>0</v>
      </c>
      <c r="U487">
        <v>7.0999999999999994E-2</v>
      </c>
      <c r="V487" s="2">
        <f t="shared" si="28"/>
        <v>45261</v>
      </c>
      <c r="W487" t="str">
        <f t="shared" si="29"/>
        <v>2023-12</v>
      </c>
      <c r="X487" t="str">
        <f t="shared" ca="1" si="30"/>
        <v>Out</v>
      </c>
      <c r="Y487" t="str">
        <f t="shared" ca="1" si="31"/>
        <v/>
      </c>
    </row>
    <row r="488" spans="1:25" x14ac:dyDescent="0.2">
      <c r="A488" t="s">
        <v>565</v>
      </c>
      <c r="B488" s="2">
        <v>45054</v>
      </c>
      <c r="C488">
        <v>2023</v>
      </c>
      <c r="D488" t="s">
        <v>44</v>
      </c>
      <c r="E488" t="s">
        <v>45</v>
      </c>
      <c r="F488">
        <v>5</v>
      </c>
      <c r="G488" t="s">
        <v>57</v>
      </c>
      <c r="H488" t="s">
        <v>80</v>
      </c>
      <c r="I488" t="s">
        <v>59</v>
      </c>
      <c r="J488" t="s">
        <v>27</v>
      </c>
      <c r="K488" t="s">
        <v>88</v>
      </c>
      <c r="L488" t="s">
        <v>42</v>
      </c>
      <c r="M488">
        <v>18</v>
      </c>
      <c r="N488">
        <v>1117</v>
      </c>
      <c r="O488">
        <v>20106</v>
      </c>
      <c r="P488">
        <v>543.07000000000005</v>
      </c>
      <c r="Q488">
        <v>9775.26</v>
      </c>
      <c r="R488">
        <v>10330.74</v>
      </c>
      <c r="S488">
        <v>745.54</v>
      </c>
      <c r="T488">
        <v>0</v>
      </c>
      <c r="U488">
        <v>4.2999999999999997E-2</v>
      </c>
      <c r="V488" s="2">
        <f t="shared" si="28"/>
        <v>45047</v>
      </c>
      <c r="W488" t="str">
        <f t="shared" si="29"/>
        <v>2023-05</v>
      </c>
      <c r="X488" t="str">
        <f t="shared" ca="1" si="30"/>
        <v>Out</v>
      </c>
      <c r="Y488" t="str">
        <f t="shared" ca="1" si="31"/>
        <v>YTD</v>
      </c>
    </row>
    <row r="489" spans="1:25" x14ac:dyDescent="0.2">
      <c r="A489" t="s">
        <v>566</v>
      </c>
      <c r="B489" s="2">
        <v>44594</v>
      </c>
      <c r="C489">
        <v>2022</v>
      </c>
      <c r="D489" t="s">
        <v>31</v>
      </c>
      <c r="E489" t="s">
        <v>32</v>
      </c>
      <c r="F489">
        <v>2</v>
      </c>
      <c r="G489" t="s">
        <v>33</v>
      </c>
      <c r="H489" t="s">
        <v>34</v>
      </c>
      <c r="I489" t="s">
        <v>26</v>
      </c>
      <c r="J489" t="s">
        <v>40</v>
      </c>
      <c r="K489" t="s">
        <v>41</v>
      </c>
      <c r="L489" t="s">
        <v>42</v>
      </c>
      <c r="M489">
        <v>13</v>
      </c>
      <c r="N489">
        <v>794</v>
      </c>
      <c r="O489">
        <v>10322</v>
      </c>
      <c r="P489">
        <v>440.11</v>
      </c>
      <c r="Q489">
        <v>5721.43</v>
      </c>
      <c r="R489">
        <v>4600.57</v>
      </c>
      <c r="S489">
        <v>1083.29</v>
      </c>
      <c r="T489">
        <v>15</v>
      </c>
      <c r="U489">
        <v>3.5000000000000003E-2</v>
      </c>
      <c r="V489" s="2">
        <f t="shared" si="28"/>
        <v>44593</v>
      </c>
      <c r="W489" t="str">
        <f t="shared" si="29"/>
        <v>2022-02</v>
      </c>
      <c r="X489" t="str">
        <f t="shared" ca="1" si="30"/>
        <v>Out</v>
      </c>
      <c r="Y489" t="str">
        <f t="shared" ca="1" si="31"/>
        <v>YTD</v>
      </c>
    </row>
    <row r="490" spans="1:25" x14ac:dyDescent="0.2">
      <c r="A490" t="s">
        <v>567</v>
      </c>
      <c r="B490" s="2">
        <v>44971</v>
      </c>
      <c r="C490">
        <v>2023</v>
      </c>
      <c r="D490" t="s">
        <v>31</v>
      </c>
      <c r="E490" t="s">
        <v>32</v>
      </c>
      <c r="F490">
        <v>2</v>
      </c>
      <c r="G490" t="s">
        <v>1580</v>
      </c>
      <c r="H490" t="s">
        <v>100</v>
      </c>
      <c r="I490" t="s">
        <v>59</v>
      </c>
      <c r="J490" t="s">
        <v>47</v>
      </c>
      <c r="K490" t="s">
        <v>62</v>
      </c>
      <c r="L490" t="s">
        <v>37</v>
      </c>
      <c r="M490">
        <v>3</v>
      </c>
      <c r="N490">
        <v>1231</v>
      </c>
      <c r="O490">
        <v>3693</v>
      </c>
      <c r="P490">
        <v>581.9</v>
      </c>
      <c r="Q490">
        <v>1745.7</v>
      </c>
      <c r="R490">
        <v>1947.3</v>
      </c>
      <c r="S490">
        <v>209.24</v>
      </c>
      <c r="T490">
        <v>15</v>
      </c>
      <c r="U490">
        <v>4.3999999999999997E-2</v>
      </c>
      <c r="V490" s="2">
        <f t="shared" si="28"/>
        <v>44958</v>
      </c>
      <c r="W490" t="str">
        <f t="shared" si="29"/>
        <v>2023-02</v>
      </c>
      <c r="X490" t="str">
        <f t="shared" ca="1" si="30"/>
        <v>Out</v>
      </c>
      <c r="Y490" t="str">
        <f t="shared" ca="1" si="31"/>
        <v>YTD</v>
      </c>
    </row>
    <row r="491" spans="1:25" x14ac:dyDescent="0.2">
      <c r="A491" t="s">
        <v>568</v>
      </c>
      <c r="B491" s="2">
        <v>44675</v>
      </c>
      <c r="C491">
        <v>2022</v>
      </c>
      <c r="D491" t="s">
        <v>44</v>
      </c>
      <c r="E491" t="s">
        <v>79</v>
      </c>
      <c r="F491">
        <v>4</v>
      </c>
      <c r="G491" t="s">
        <v>1580</v>
      </c>
      <c r="H491" t="s">
        <v>100</v>
      </c>
      <c r="I491" t="s">
        <v>59</v>
      </c>
      <c r="J491" t="s">
        <v>47</v>
      </c>
      <c r="K491" t="s">
        <v>76</v>
      </c>
      <c r="L491" t="s">
        <v>42</v>
      </c>
      <c r="M491">
        <v>10</v>
      </c>
      <c r="N491">
        <v>742</v>
      </c>
      <c r="O491">
        <v>7420</v>
      </c>
      <c r="P491">
        <v>388.88</v>
      </c>
      <c r="Q491">
        <v>3888.8</v>
      </c>
      <c r="R491">
        <v>3531.2</v>
      </c>
      <c r="S491">
        <v>245.16</v>
      </c>
      <c r="T491">
        <v>0</v>
      </c>
      <c r="U491">
        <v>5.3999999999999999E-2</v>
      </c>
      <c r="V491" s="2">
        <f t="shared" si="28"/>
        <v>44652</v>
      </c>
      <c r="W491" t="str">
        <f t="shared" si="29"/>
        <v>2022-04</v>
      </c>
      <c r="X491" t="str">
        <f t="shared" ca="1" si="30"/>
        <v>Out</v>
      </c>
      <c r="Y491" t="str">
        <f t="shared" ca="1" si="31"/>
        <v>YTD</v>
      </c>
    </row>
    <row r="492" spans="1:25" x14ac:dyDescent="0.2">
      <c r="A492" t="s">
        <v>569</v>
      </c>
      <c r="B492" s="2">
        <v>44718</v>
      </c>
      <c r="C492">
        <v>2022</v>
      </c>
      <c r="D492" t="s">
        <v>44</v>
      </c>
      <c r="E492" t="s">
        <v>112</v>
      </c>
      <c r="F492">
        <v>6</v>
      </c>
      <c r="G492" t="s">
        <v>57</v>
      </c>
      <c r="H492" t="s">
        <v>73</v>
      </c>
      <c r="I492" t="s">
        <v>68</v>
      </c>
      <c r="J492" t="s">
        <v>27</v>
      </c>
      <c r="K492" t="s">
        <v>28</v>
      </c>
      <c r="L492" t="s">
        <v>37</v>
      </c>
      <c r="M492">
        <v>20</v>
      </c>
      <c r="N492">
        <v>1017</v>
      </c>
      <c r="O492">
        <v>20340</v>
      </c>
      <c r="P492">
        <v>586.27</v>
      </c>
      <c r="Q492">
        <v>11725.4</v>
      </c>
      <c r="R492">
        <v>8614.6</v>
      </c>
      <c r="S492">
        <v>1415.29</v>
      </c>
      <c r="T492">
        <v>15</v>
      </c>
      <c r="U492">
        <v>4.9000000000000002E-2</v>
      </c>
      <c r="V492" s="2">
        <f t="shared" si="28"/>
        <v>44713</v>
      </c>
      <c r="W492" t="str">
        <f t="shared" si="29"/>
        <v>2022-06</v>
      </c>
      <c r="X492" t="str">
        <f t="shared" ca="1" si="30"/>
        <v>Out</v>
      </c>
      <c r="Y492" t="str">
        <f t="shared" ca="1" si="31"/>
        <v/>
      </c>
    </row>
    <row r="493" spans="1:25" x14ac:dyDescent="0.2">
      <c r="A493" t="s">
        <v>570</v>
      </c>
      <c r="B493" s="2">
        <v>45080</v>
      </c>
      <c r="C493">
        <v>2023</v>
      </c>
      <c r="D493" t="s">
        <v>44</v>
      </c>
      <c r="E493" t="s">
        <v>112</v>
      </c>
      <c r="F493">
        <v>6</v>
      </c>
      <c r="G493" t="s">
        <v>33</v>
      </c>
      <c r="H493" t="s">
        <v>34</v>
      </c>
      <c r="I493" t="s">
        <v>26</v>
      </c>
      <c r="J493" t="s">
        <v>47</v>
      </c>
      <c r="K493" t="s">
        <v>76</v>
      </c>
      <c r="L493" t="s">
        <v>42</v>
      </c>
      <c r="M493">
        <v>20</v>
      </c>
      <c r="N493">
        <v>1011.6</v>
      </c>
      <c r="O493">
        <v>20232</v>
      </c>
      <c r="P493">
        <v>751.69</v>
      </c>
      <c r="Q493">
        <v>15033.8</v>
      </c>
      <c r="R493">
        <v>5198.2</v>
      </c>
      <c r="S493">
        <v>995.39</v>
      </c>
      <c r="T493">
        <v>0</v>
      </c>
      <c r="U493">
        <v>2.3E-2</v>
      </c>
      <c r="V493" s="2">
        <f t="shared" si="28"/>
        <v>45078</v>
      </c>
      <c r="W493" t="str">
        <f t="shared" si="29"/>
        <v>2023-06</v>
      </c>
      <c r="X493" t="str">
        <f t="shared" ca="1" si="30"/>
        <v>Out</v>
      </c>
      <c r="Y493" t="str">
        <f t="shared" ca="1" si="31"/>
        <v/>
      </c>
    </row>
    <row r="494" spans="1:25" x14ac:dyDescent="0.2">
      <c r="A494" t="s">
        <v>571</v>
      </c>
      <c r="B494" s="2">
        <v>44950</v>
      </c>
      <c r="C494">
        <v>2023</v>
      </c>
      <c r="D494" t="s">
        <v>31</v>
      </c>
      <c r="E494" t="s">
        <v>61</v>
      </c>
      <c r="F494">
        <v>1</v>
      </c>
      <c r="G494" t="s">
        <v>24</v>
      </c>
      <c r="H494" t="s">
        <v>25</v>
      </c>
      <c r="I494" t="s">
        <v>68</v>
      </c>
      <c r="J494" t="s">
        <v>65</v>
      </c>
      <c r="K494" t="s">
        <v>132</v>
      </c>
      <c r="L494" t="s">
        <v>42</v>
      </c>
      <c r="M494">
        <v>15</v>
      </c>
      <c r="N494">
        <v>89</v>
      </c>
      <c r="O494">
        <v>1335</v>
      </c>
      <c r="P494">
        <v>60.2</v>
      </c>
      <c r="Q494">
        <v>903</v>
      </c>
      <c r="R494">
        <v>432</v>
      </c>
      <c r="S494">
        <v>59.43</v>
      </c>
      <c r="T494">
        <v>15</v>
      </c>
      <c r="U494">
        <v>4.2000000000000003E-2</v>
      </c>
      <c r="V494" s="2">
        <f t="shared" si="28"/>
        <v>44927</v>
      </c>
      <c r="W494" t="str">
        <f t="shared" si="29"/>
        <v>2023-01</v>
      </c>
      <c r="X494" t="str">
        <f t="shared" ca="1" si="30"/>
        <v>Out</v>
      </c>
      <c r="Y494" t="str">
        <f t="shared" ca="1" si="31"/>
        <v>YTD</v>
      </c>
    </row>
    <row r="495" spans="1:25" x14ac:dyDescent="0.2">
      <c r="A495" t="s">
        <v>572</v>
      </c>
      <c r="B495" s="2">
        <v>45306</v>
      </c>
      <c r="C495">
        <v>2024</v>
      </c>
      <c r="D495" t="s">
        <v>31</v>
      </c>
      <c r="E495" t="s">
        <v>61</v>
      </c>
      <c r="F495">
        <v>1</v>
      </c>
      <c r="G495" t="s">
        <v>24</v>
      </c>
      <c r="H495" t="s">
        <v>25</v>
      </c>
      <c r="I495" t="s">
        <v>39</v>
      </c>
      <c r="J495" t="s">
        <v>27</v>
      </c>
      <c r="K495" t="s">
        <v>88</v>
      </c>
      <c r="L495" t="s">
        <v>29</v>
      </c>
      <c r="M495">
        <v>2</v>
      </c>
      <c r="N495">
        <v>410</v>
      </c>
      <c r="O495">
        <v>820</v>
      </c>
      <c r="P495">
        <v>223.33</v>
      </c>
      <c r="Q495">
        <v>446.66</v>
      </c>
      <c r="R495">
        <v>373.34</v>
      </c>
      <c r="S495">
        <v>30.92</v>
      </c>
      <c r="T495">
        <v>15</v>
      </c>
      <c r="U495">
        <v>7.1999999999999995E-2</v>
      </c>
      <c r="V495" s="2">
        <f t="shared" si="28"/>
        <v>45292</v>
      </c>
      <c r="W495" t="str">
        <f t="shared" si="29"/>
        <v>2024-01</v>
      </c>
      <c r="X495" t="str">
        <f t="shared" ca="1" si="30"/>
        <v>Out</v>
      </c>
      <c r="Y495" t="str">
        <f t="shared" ca="1" si="31"/>
        <v>YTD</v>
      </c>
    </row>
    <row r="496" spans="1:25" x14ac:dyDescent="0.2">
      <c r="A496" t="s">
        <v>573</v>
      </c>
      <c r="B496" s="2">
        <v>45315</v>
      </c>
      <c r="C496">
        <v>2024</v>
      </c>
      <c r="D496" t="s">
        <v>31</v>
      </c>
      <c r="E496" t="s">
        <v>61</v>
      </c>
      <c r="F496">
        <v>1</v>
      </c>
      <c r="G496" t="s">
        <v>57</v>
      </c>
      <c r="H496" t="s">
        <v>73</v>
      </c>
      <c r="I496" t="s">
        <v>39</v>
      </c>
      <c r="J496" t="s">
        <v>40</v>
      </c>
      <c r="K496" t="s">
        <v>41</v>
      </c>
      <c r="L496" t="s">
        <v>29</v>
      </c>
      <c r="M496">
        <v>11</v>
      </c>
      <c r="N496">
        <v>699</v>
      </c>
      <c r="O496">
        <v>7689</v>
      </c>
      <c r="P496">
        <v>365.82</v>
      </c>
      <c r="Q496">
        <v>4024.02</v>
      </c>
      <c r="R496">
        <v>3664.98</v>
      </c>
      <c r="S496">
        <v>447.93</v>
      </c>
      <c r="T496">
        <v>0</v>
      </c>
      <c r="U496">
        <v>3.5000000000000003E-2</v>
      </c>
      <c r="V496" s="2">
        <f t="shared" si="28"/>
        <v>45292</v>
      </c>
      <c r="W496" t="str">
        <f t="shared" si="29"/>
        <v>2024-01</v>
      </c>
      <c r="X496" t="str">
        <f t="shared" ca="1" si="30"/>
        <v>Out</v>
      </c>
      <c r="Y496" t="str">
        <f t="shared" ca="1" si="31"/>
        <v>YTD</v>
      </c>
    </row>
    <row r="497" spans="1:25" x14ac:dyDescent="0.2">
      <c r="A497" t="s">
        <v>574</v>
      </c>
      <c r="B497" s="2">
        <v>45579</v>
      </c>
      <c r="C497">
        <v>2024</v>
      </c>
      <c r="D497" t="s">
        <v>50</v>
      </c>
      <c r="E497" t="s">
        <v>86</v>
      </c>
      <c r="F497">
        <v>10</v>
      </c>
      <c r="G497" t="s">
        <v>1580</v>
      </c>
      <c r="H497" t="s">
        <v>87</v>
      </c>
      <c r="I497" t="s">
        <v>39</v>
      </c>
      <c r="J497" t="s">
        <v>27</v>
      </c>
      <c r="K497" t="s">
        <v>110</v>
      </c>
      <c r="L497" t="s">
        <v>37</v>
      </c>
      <c r="M497">
        <v>12</v>
      </c>
      <c r="N497">
        <v>1114</v>
      </c>
      <c r="O497">
        <v>13368</v>
      </c>
      <c r="P497">
        <v>557.24</v>
      </c>
      <c r="Q497">
        <v>6686.88</v>
      </c>
      <c r="R497">
        <v>6681.12</v>
      </c>
      <c r="S497">
        <v>817.59</v>
      </c>
      <c r="T497">
        <v>0</v>
      </c>
      <c r="U497">
        <v>5.5E-2</v>
      </c>
      <c r="V497" s="2">
        <f t="shared" si="28"/>
        <v>45566</v>
      </c>
      <c r="W497" t="str">
        <f t="shared" si="29"/>
        <v>2024-10</v>
      </c>
      <c r="X497" t="str">
        <f t="shared" ca="1" si="30"/>
        <v>Out</v>
      </c>
      <c r="Y497" t="str">
        <f t="shared" ca="1" si="31"/>
        <v/>
      </c>
    </row>
    <row r="498" spans="1:25" x14ac:dyDescent="0.2">
      <c r="A498" t="s">
        <v>575</v>
      </c>
      <c r="B498" s="2">
        <v>44867</v>
      </c>
      <c r="C498">
        <v>2022</v>
      </c>
      <c r="D498" t="s">
        <v>50</v>
      </c>
      <c r="E498" t="s">
        <v>64</v>
      </c>
      <c r="F498">
        <v>11</v>
      </c>
      <c r="G498" t="s">
        <v>24</v>
      </c>
      <c r="H498" t="s">
        <v>25</v>
      </c>
      <c r="I498" t="s">
        <v>26</v>
      </c>
      <c r="J498" t="s">
        <v>35</v>
      </c>
      <c r="K498" t="s">
        <v>69</v>
      </c>
      <c r="L498" t="s">
        <v>37</v>
      </c>
      <c r="M498">
        <v>10</v>
      </c>
      <c r="N498">
        <v>808.65</v>
      </c>
      <c r="O498">
        <v>8086.5</v>
      </c>
      <c r="P498">
        <v>446.95</v>
      </c>
      <c r="Q498">
        <v>4469.5</v>
      </c>
      <c r="R498">
        <v>3617</v>
      </c>
      <c r="S498">
        <v>594.80999999999995</v>
      </c>
      <c r="T498">
        <v>15</v>
      </c>
      <c r="U498">
        <v>2.9000000000000001E-2</v>
      </c>
      <c r="V498" s="2">
        <f t="shared" si="28"/>
        <v>44866</v>
      </c>
      <c r="W498" t="str">
        <f t="shared" si="29"/>
        <v>2022-11</v>
      </c>
      <c r="X498" t="str">
        <f t="shared" ca="1" si="30"/>
        <v>Out</v>
      </c>
      <c r="Y498" t="str">
        <f t="shared" ca="1" si="31"/>
        <v/>
      </c>
    </row>
    <row r="499" spans="1:25" x14ac:dyDescent="0.2">
      <c r="A499" t="s">
        <v>576</v>
      </c>
      <c r="B499" s="2">
        <v>45087</v>
      </c>
      <c r="C499">
        <v>2023</v>
      </c>
      <c r="D499" t="s">
        <v>44</v>
      </c>
      <c r="E499" t="s">
        <v>112</v>
      </c>
      <c r="F499">
        <v>6</v>
      </c>
      <c r="G499" t="s">
        <v>1580</v>
      </c>
      <c r="H499" t="s">
        <v>100</v>
      </c>
      <c r="I499" t="s">
        <v>68</v>
      </c>
      <c r="J499" t="s">
        <v>47</v>
      </c>
      <c r="K499" t="s">
        <v>48</v>
      </c>
      <c r="L499" t="s">
        <v>37</v>
      </c>
      <c r="M499">
        <v>20</v>
      </c>
      <c r="N499">
        <v>738.9</v>
      </c>
      <c r="O499">
        <v>14778</v>
      </c>
      <c r="P499">
        <v>401.66</v>
      </c>
      <c r="Q499">
        <v>8033.2</v>
      </c>
      <c r="R499">
        <v>6744.8</v>
      </c>
      <c r="S499">
        <v>1125.82</v>
      </c>
      <c r="T499">
        <v>10</v>
      </c>
      <c r="U499">
        <v>5.5E-2</v>
      </c>
      <c r="V499" s="2">
        <f t="shared" si="28"/>
        <v>45078</v>
      </c>
      <c r="W499" t="str">
        <f t="shared" si="29"/>
        <v>2023-06</v>
      </c>
      <c r="X499" t="str">
        <f t="shared" ca="1" si="30"/>
        <v>Out</v>
      </c>
      <c r="Y499" t="str">
        <f t="shared" ca="1" si="31"/>
        <v/>
      </c>
    </row>
    <row r="500" spans="1:25" x14ac:dyDescent="0.2">
      <c r="A500" t="s">
        <v>577</v>
      </c>
      <c r="B500" s="2">
        <v>44733</v>
      </c>
      <c r="C500">
        <v>2022</v>
      </c>
      <c r="D500" t="s">
        <v>44</v>
      </c>
      <c r="E500" t="s">
        <v>112</v>
      </c>
      <c r="F500">
        <v>6</v>
      </c>
      <c r="G500" t="s">
        <v>1581</v>
      </c>
      <c r="H500" t="s">
        <v>75</v>
      </c>
      <c r="I500" t="s">
        <v>68</v>
      </c>
      <c r="J500" t="s">
        <v>40</v>
      </c>
      <c r="K500" t="s">
        <v>93</v>
      </c>
      <c r="L500" t="s">
        <v>37</v>
      </c>
      <c r="M500">
        <v>12</v>
      </c>
      <c r="N500">
        <v>1085.4000000000001</v>
      </c>
      <c r="O500">
        <v>13024.8</v>
      </c>
      <c r="P500">
        <v>784.08</v>
      </c>
      <c r="Q500">
        <v>9408.9599999999991</v>
      </c>
      <c r="R500">
        <v>3615.84</v>
      </c>
      <c r="S500">
        <v>1328.61</v>
      </c>
      <c r="T500">
        <v>0</v>
      </c>
      <c r="U500">
        <v>4.0000000000000001E-3</v>
      </c>
      <c r="V500" s="2">
        <f t="shared" si="28"/>
        <v>44713</v>
      </c>
      <c r="W500" t="str">
        <f t="shared" si="29"/>
        <v>2022-06</v>
      </c>
      <c r="X500" t="str">
        <f t="shared" ca="1" si="30"/>
        <v>Out</v>
      </c>
      <c r="Y500" t="str">
        <f t="shared" ca="1" si="31"/>
        <v/>
      </c>
    </row>
    <row r="501" spans="1:25" x14ac:dyDescent="0.2">
      <c r="A501" t="s">
        <v>578</v>
      </c>
      <c r="B501" s="2">
        <v>44864</v>
      </c>
      <c r="C501">
        <v>2022</v>
      </c>
      <c r="D501" t="s">
        <v>50</v>
      </c>
      <c r="E501" t="s">
        <v>86</v>
      </c>
      <c r="F501">
        <v>10</v>
      </c>
      <c r="G501" t="s">
        <v>1581</v>
      </c>
      <c r="H501" t="s">
        <v>75</v>
      </c>
      <c r="I501" t="s">
        <v>68</v>
      </c>
      <c r="J501" t="s">
        <v>40</v>
      </c>
      <c r="K501" t="s">
        <v>93</v>
      </c>
      <c r="L501" t="s">
        <v>37</v>
      </c>
      <c r="M501">
        <v>2</v>
      </c>
      <c r="N501">
        <v>995</v>
      </c>
      <c r="O501">
        <v>1990</v>
      </c>
      <c r="P501">
        <v>653.85</v>
      </c>
      <c r="Q501">
        <v>1307.7</v>
      </c>
      <c r="R501">
        <v>682.3</v>
      </c>
      <c r="S501">
        <v>189</v>
      </c>
      <c r="T501">
        <v>0</v>
      </c>
      <c r="U501">
        <v>7.4999999999999997E-2</v>
      </c>
      <c r="V501" s="2">
        <f t="shared" si="28"/>
        <v>44835</v>
      </c>
      <c r="W501" t="str">
        <f t="shared" si="29"/>
        <v>2022-10</v>
      </c>
      <c r="X501" t="str">
        <f t="shared" ca="1" si="30"/>
        <v>Out</v>
      </c>
      <c r="Y501" t="str">
        <f t="shared" ca="1" si="31"/>
        <v/>
      </c>
    </row>
    <row r="502" spans="1:25" x14ac:dyDescent="0.2">
      <c r="A502" t="s">
        <v>579</v>
      </c>
      <c r="B502" s="2">
        <v>45241</v>
      </c>
      <c r="C502">
        <v>2023</v>
      </c>
      <c r="D502" t="s">
        <v>50</v>
      </c>
      <c r="E502" t="s">
        <v>64</v>
      </c>
      <c r="F502">
        <v>11</v>
      </c>
      <c r="G502" t="s">
        <v>24</v>
      </c>
      <c r="H502" t="s">
        <v>46</v>
      </c>
      <c r="I502" t="s">
        <v>59</v>
      </c>
      <c r="J502" t="s">
        <v>40</v>
      </c>
      <c r="K502" t="s">
        <v>41</v>
      </c>
      <c r="L502" t="s">
        <v>42</v>
      </c>
      <c r="M502">
        <v>10</v>
      </c>
      <c r="N502">
        <v>2266.65</v>
      </c>
      <c r="O502">
        <v>22666.5</v>
      </c>
      <c r="P502">
        <v>1695.6</v>
      </c>
      <c r="Q502">
        <v>16956</v>
      </c>
      <c r="R502">
        <v>5710.5</v>
      </c>
      <c r="S502">
        <v>2571.84</v>
      </c>
      <c r="T502">
        <v>15</v>
      </c>
      <c r="U502">
        <v>8.9999999999999993E-3</v>
      </c>
      <c r="V502" s="2">
        <f t="shared" si="28"/>
        <v>45231</v>
      </c>
      <c r="W502" t="str">
        <f t="shared" si="29"/>
        <v>2023-11</v>
      </c>
      <c r="X502" t="str">
        <f t="shared" ca="1" si="30"/>
        <v>Out</v>
      </c>
      <c r="Y502" t="str">
        <f t="shared" ca="1" si="31"/>
        <v/>
      </c>
    </row>
    <row r="503" spans="1:25" x14ac:dyDescent="0.2">
      <c r="A503" t="s">
        <v>580</v>
      </c>
      <c r="B503" s="2">
        <v>45317</v>
      </c>
      <c r="C503">
        <v>2024</v>
      </c>
      <c r="D503" t="s">
        <v>31</v>
      </c>
      <c r="E503" t="s">
        <v>61</v>
      </c>
      <c r="F503">
        <v>1</v>
      </c>
      <c r="G503" t="s">
        <v>33</v>
      </c>
      <c r="H503" t="s">
        <v>52</v>
      </c>
      <c r="I503" t="s">
        <v>68</v>
      </c>
      <c r="J503" t="s">
        <v>65</v>
      </c>
      <c r="K503" t="s">
        <v>66</v>
      </c>
      <c r="L503" t="s">
        <v>29</v>
      </c>
      <c r="M503">
        <v>3</v>
      </c>
      <c r="N503">
        <v>113</v>
      </c>
      <c r="O503">
        <v>339</v>
      </c>
      <c r="P503">
        <v>73.45</v>
      </c>
      <c r="Q503">
        <v>220.35</v>
      </c>
      <c r="R503">
        <v>118.65</v>
      </c>
      <c r="S503">
        <v>30.61</v>
      </c>
      <c r="T503">
        <v>10</v>
      </c>
      <c r="U503">
        <v>3.5000000000000003E-2</v>
      </c>
      <c r="V503" s="2">
        <f t="shared" si="28"/>
        <v>45292</v>
      </c>
      <c r="W503" t="str">
        <f t="shared" si="29"/>
        <v>2024-01</v>
      </c>
      <c r="X503" t="str">
        <f t="shared" ca="1" si="30"/>
        <v>Out</v>
      </c>
      <c r="Y503" t="str">
        <f t="shared" ca="1" si="31"/>
        <v>YTD</v>
      </c>
    </row>
    <row r="504" spans="1:25" x14ac:dyDescent="0.2">
      <c r="A504" t="s">
        <v>581</v>
      </c>
      <c r="B504" s="2">
        <v>44768</v>
      </c>
      <c r="C504">
        <v>2022</v>
      </c>
      <c r="D504" t="s">
        <v>22</v>
      </c>
      <c r="E504" t="s">
        <v>119</v>
      </c>
      <c r="F504">
        <v>7</v>
      </c>
      <c r="G504" t="s">
        <v>57</v>
      </c>
      <c r="H504" t="s">
        <v>58</v>
      </c>
      <c r="I504" t="s">
        <v>59</v>
      </c>
      <c r="J504" t="s">
        <v>35</v>
      </c>
      <c r="K504" t="s">
        <v>69</v>
      </c>
      <c r="L504" t="s">
        <v>37</v>
      </c>
      <c r="M504">
        <v>12</v>
      </c>
      <c r="N504">
        <v>717.3</v>
      </c>
      <c r="O504">
        <v>8607.6</v>
      </c>
      <c r="P504">
        <v>464.52</v>
      </c>
      <c r="Q504">
        <v>5574.24</v>
      </c>
      <c r="R504">
        <v>3033.36</v>
      </c>
      <c r="S504">
        <v>531.64</v>
      </c>
      <c r="T504">
        <v>0</v>
      </c>
      <c r="U504">
        <v>4.3999999999999997E-2</v>
      </c>
      <c r="V504" s="2">
        <f t="shared" si="28"/>
        <v>44743</v>
      </c>
      <c r="W504" t="str">
        <f t="shared" si="29"/>
        <v>2022-07</v>
      </c>
      <c r="X504" t="str">
        <f t="shared" ca="1" si="30"/>
        <v>Out</v>
      </c>
      <c r="Y504" t="str">
        <f t="shared" ca="1" si="31"/>
        <v/>
      </c>
    </row>
    <row r="505" spans="1:25" x14ac:dyDescent="0.2">
      <c r="A505" t="s">
        <v>582</v>
      </c>
      <c r="B505" s="2">
        <v>45056</v>
      </c>
      <c r="C505">
        <v>2023</v>
      </c>
      <c r="D505" t="s">
        <v>44</v>
      </c>
      <c r="E505" t="s">
        <v>45</v>
      </c>
      <c r="F505">
        <v>5</v>
      </c>
      <c r="G505" t="s">
        <v>1581</v>
      </c>
      <c r="H505" t="s">
        <v>75</v>
      </c>
      <c r="I505" t="s">
        <v>68</v>
      </c>
      <c r="J505" t="s">
        <v>65</v>
      </c>
      <c r="K505" t="s">
        <v>106</v>
      </c>
      <c r="L505" t="s">
        <v>29</v>
      </c>
      <c r="M505">
        <v>9</v>
      </c>
      <c r="N505">
        <v>151</v>
      </c>
      <c r="O505">
        <v>1359</v>
      </c>
      <c r="P505">
        <v>85.25</v>
      </c>
      <c r="Q505">
        <v>767.25</v>
      </c>
      <c r="R505">
        <v>591.75</v>
      </c>
      <c r="S505">
        <v>57.23</v>
      </c>
      <c r="T505">
        <v>15</v>
      </c>
      <c r="U505">
        <v>1.2999999999999999E-2</v>
      </c>
      <c r="V505" s="2">
        <f t="shared" si="28"/>
        <v>45047</v>
      </c>
      <c r="W505" t="str">
        <f t="shared" si="29"/>
        <v>2023-05</v>
      </c>
      <c r="X505" t="str">
        <f t="shared" ca="1" si="30"/>
        <v>Out</v>
      </c>
      <c r="Y505" t="str">
        <f t="shared" ca="1" si="31"/>
        <v>YTD</v>
      </c>
    </row>
    <row r="506" spans="1:25" x14ac:dyDescent="0.2">
      <c r="A506" t="s">
        <v>583</v>
      </c>
      <c r="B506" s="2">
        <v>45619</v>
      </c>
      <c r="C506">
        <v>2024</v>
      </c>
      <c r="D506" t="s">
        <v>50</v>
      </c>
      <c r="E506" t="s">
        <v>64</v>
      </c>
      <c r="F506">
        <v>11</v>
      </c>
      <c r="G506" t="s">
        <v>33</v>
      </c>
      <c r="H506" t="s">
        <v>34</v>
      </c>
      <c r="I506" t="s">
        <v>68</v>
      </c>
      <c r="J506" t="s">
        <v>47</v>
      </c>
      <c r="K506" t="s">
        <v>76</v>
      </c>
      <c r="L506" t="s">
        <v>42</v>
      </c>
      <c r="M506">
        <v>20</v>
      </c>
      <c r="N506">
        <v>2126.25</v>
      </c>
      <c r="O506">
        <v>42525</v>
      </c>
      <c r="P506">
        <v>1431.3</v>
      </c>
      <c r="Q506">
        <v>28626</v>
      </c>
      <c r="R506">
        <v>13899</v>
      </c>
      <c r="S506">
        <v>4172.8999999999996</v>
      </c>
      <c r="T506">
        <v>0</v>
      </c>
      <c r="U506">
        <v>6.9000000000000006E-2</v>
      </c>
      <c r="V506" s="2">
        <f t="shared" si="28"/>
        <v>45597</v>
      </c>
      <c r="W506" t="str">
        <f t="shared" si="29"/>
        <v>2024-11</v>
      </c>
      <c r="X506" t="str">
        <f t="shared" ca="1" si="30"/>
        <v>Out</v>
      </c>
      <c r="Y506" t="str">
        <f t="shared" ca="1" si="31"/>
        <v/>
      </c>
    </row>
    <row r="507" spans="1:25" x14ac:dyDescent="0.2">
      <c r="A507" t="s">
        <v>584</v>
      </c>
      <c r="B507" s="2">
        <v>44981</v>
      </c>
      <c r="C507">
        <v>2023</v>
      </c>
      <c r="D507" t="s">
        <v>31</v>
      </c>
      <c r="E507" t="s">
        <v>32</v>
      </c>
      <c r="F507">
        <v>2</v>
      </c>
      <c r="G507" t="s">
        <v>1580</v>
      </c>
      <c r="H507" t="s">
        <v>71</v>
      </c>
      <c r="I507" t="s">
        <v>26</v>
      </c>
      <c r="J507" t="s">
        <v>40</v>
      </c>
      <c r="K507" t="s">
        <v>41</v>
      </c>
      <c r="L507" t="s">
        <v>42</v>
      </c>
      <c r="M507">
        <v>8</v>
      </c>
      <c r="N507">
        <v>1641</v>
      </c>
      <c r="O507">
        <v>13128</v>
      </c>
      <c r="P507">
        <v>768.99</v>
      </c>
      <c r="Q507">
        <v>6151.92</v>
      </c>
      <c r="R507">
        <v>6976.08</v>
      </c>
      <c r="S507">
        <v>942.61</v>
      </c>
      <c r="T507">
        <v>0</v>
      </c>
      <c r="U507">
        <v>4.2000000000000003E-2</v>
      </c>
      <c r="V507" s="2">
        <f t="shared" si="28"/>
        <v>44958</v>
      </c>
      <c r="W507" t="str">
        <f t="shared" si="29"/>
        <v>2023-02</v>
      </c>
      <c r="X507" t="str">
        <f t="shared" ca="1" si="30"/>
        <v>Out</v>
      </c>
      <c r="Y507" t="str">
        <f t="shared" ca="1" si="31"/>
        <v>YTD</v>
      </c>
    </row>
    <row r="508" spans="1:25" x14ac:dyDescent="0.2">
      <c r="A508" t="s">
        <v>585</v>
      </c>
      <c r="B508" s="2">
        <v>44636</v>
      </c>
      <c r="C508">
        <v>2022</v>
      </c>
      <c r="D508" t="s">
        <v>31</v>
      </c>
      <c r="E508" t="s">
        <v>55</v>
      </c>
      <c r="F508">
        <v>3</v>
      </c>
      <c r="G508" t="s">
        <v>33</v>
      </c>
      <c r="H508" t="s">
        <v>52</v>
      </c>
      <c r="I508" t="s">
        <v>68</v>
      </c>
      <c r="J508" t="s">
        <v>47</v>
      </c>
      <c r="K508" t="s">
        <v>48</v>
      </c>
      <c r="L508" t="s">
        <v>29</v>
      </c>
      <c r="M508">
        <v>12</v>
      </c>
      <c r="N508">
        <v>1337</v>
      </c>
      <c r="O508">
        <v>16044</v>
      </c>
      <c r="P508">
        <v>693.54</v>
      </c>
      <c r="Q508">
        <v>8322.48</v>
      </c>
      <c r="R508">
        <v>7721.52</v>
      </c>
      <c r="S508">
        <v>963.48</v>
      </c>
      <c r="T508">
        <v>10</v>
      </c>
      <c r="U508">
        <v>6.2E-2</v>
      </c>
      <c r="V508" s="2">
        <f t="shared" si="28"/>
        <v>44621</v>
      </c>
      <c r="W508" t="str">
        <f t="shared" si="29"/>
        <v>2022-03</v>
      </c>
      <c r="X508" t="str">
        <f t="shared" ca="1" si="30"/>
        <v>Out</v>
      </c>
      <c r="Y508" t="str">
        <f t="shared" ca="1" si="31"/>
        <v>YTD</v>
      </c>
    </row>
    <row r="509" spans="1:25" x14ac:dyDescent="0.2">
      <c r="A509" t="s">
        <v>586</v>
      </c>
      <c r="B509" s="2">
        <v>45239</v>
      </c>
      <c r="C509">
        <v>2023</v>
      </c>
      <c r="D509" t="s">
        <v>50</v>
      </c>
      <c r="E509" t="s">
        <v>64</v>
      </c>
      <c r="F509">
        <v>11</v>
      </c>
      <c r="G509" t="s">
        <v>1580</v>
      </c>
      <c r="H509" t="s">
        <v>100</v>
      </c>
      <c r="I509" t="s">
        <v>26</v>
      </c>
      <c r="J509" t="s">
        <v>35</v>
      </c>
      <c r="K509" t="s">
        <v>53</v>
      </c>
      <c r="L509" t="s">
        <v>42</v>
      </c>
      <c r="M509">
        <v>12</v>
      </c>
      <c r="N509">
        <v>981.45</v>
      </c>
      <c r="O509">
        <v>11777.4</v>
      </c>
      <c r="P509">
        <v>593.84</v>
      </c>
      <c r="Q509">
        <v>7126.08</v>
      </c>
      <c r="R509">
        <v>4651.32</v>
      </c>
      <c r="S509">
        <v>1032.81</v>
      </c>
      <c r="T509">
        <v>0</v>
      </c>
      <c r="U509">
        <v>6.5000000000000002E-2</v>
      </c>
      <c r="V509" s="2">
        <f t="shared" si="28"/>
        <v>45231</v>
      </c>
      <c r="W509" t="str">
        <f t="shared" si="29"/>
        <v>2023-11</v>
      </c>
      <c r="X509" t="str">
        <f t="shared" ca="1" si="30"/>
        <v>Out</v>
      </c>
      <c r="Y509" t="str">
        <f t="shared" ca="1" si="31"/>
        <v/>
      </c>
    </row>
    <row r="510" spans="1:25" x14ac:dyDescent="0.2">
      <c r="A510" t="s">
        <v>587</v>
      </c>
      <c r="B510" s="2">
        <v>45536</v>
      </c>
      <c r="C510">
        <v>2024</v>
      </c>
      <c r="D510" t="s">
        <v>22</v>
      </c>
      <c r="E510" t="s">
        <v>82</v>
      </c>
      <c r="F510">
        <v>9</v>
      </c>
      <c r="G510" t="s">
        <v>1580</v>
      </c>
      <c r="H510" t="s">
        <v>87</v>
      </c>
      <c r="I510" t="s">
        <v>39</v>
      </c>
      <c r="J510" t="s">
        <v>27</v>
      </c>
      <c r="K510" t="s">
        <v>28</v>
      </c>
      <c r="L510" t="s">
        <v>37</v>
      </c>
      <c r="M510">
        <v>4</v>
      </c>
      <c r="N510">
        <v>463</v>
      </c>
      <c r="O510">
        <v>1852</v>
      </c>
      <c r="P510">
        <v>344.34</v>
      </c>
      <c r="Q510">
        <v>1377.36</v>
      </c>
      <c r="R510">
        <v>474.64</v>
      </c>
      <c r="S510">
        <v>185.79</v>
      </c>
      <c r="T510">
        <v>10</v>
      </c>
      <c r="U510">
        <v>1.4999999999999999E-2</v>
      </c>
      <c r="V510" s="2">
        <f t="shared" si="28"/>
        <v>45536</v>
      </c>
      <c r="W510" t="str">
        <f t="shared" si="29"/>
        <v>2024-09</v>
      </c>
      <c r="X510" t="str">
        <f t="shared" ca="1" si="30"/>
        <v>Out</v>
      </c>
      <c r="Y510" t="str">
        <f t="shared" ca="1" si="31"/>
        <v/>
      </c>
    </row>
    <row r="511" spans="1:25" x14ac:dyDescent="0.2">
      <c r="A511" t="s">
        <v>588</v>
      </c>
      <c r="B511" s="2">
        <v>45058</v>
      </c>
      <c r="C511">
        <v>2023</v>
      </c>
      <c r="D511" t="s">
        <v>44</v>
      </c>
      <c r="E511" t="s">
        <v>45</v>
      </c>
      <c r="F511">
        <v>5</v>
      </c>
      <c r="G511" t="s">
        <v>33</v>
      </c>
      <c r="H511" t="s">
        <v>34</v>
      </c>
      <c r="I511" t="s">
        <v>68</v>
      </c>
      <c r="J511" t="s">
        <v>27</v>
      </c>
      <c r="K511" t="s">
        <v>110</v>
      </c>
      <c r="L511" t="s">
        <v>37</v>
      </c>
      <c r="M511">
        <v>1</v>
      </c>
      <c r="N511">
        <v>337</v>
      </c>
      <c r="O511">
        <v>337</v>
      </c>
      <c r="P511">
        <v>158.44999999999999</v>
      </c>
      <c r="Q511">
        <v>158.44999999999999</v>
      </c>
      <c r="R511">
        <v>178.55</v>
      </c>
      <c r="S511">
        <v>18.89</v>
      </c>
      <c r="T511">
        <v>10</v>
      </c>
      <c r="U511">
        <v>0.03</v>
      </c>
      <c r="V511" s="2">
        <f t="shared" si="28"/>
        <v>45047</v>
      </c>
      <c r="W511" t="str">
        <f t="shared" si="29"/>
        <v>2023-05</v>
      </c>
      <c r="X511" t="str">
        <f t="shared" ca="1" si="30"/>
        <v>Out</v>
      </c>
      <c r="Y511" t="str">
        <f t="shared" ca="1" si="31"/>
        <v>YTD</v>
      </c>
    </row>
    <row r="512" spans="1:25" x14ac:dyDescent="0.2">
      <c r="A512" t="s">
        <v>589</v>
      </c>
      <c r="B512" s="2">
        <v>45414</v>
      </c>
      <c r="C512">
        <v>2024</v>
      </c>
      <c r="D512" t="s">
        <v>44</v>
      </c>
      <c r="E512" t="s">
        <v>45</v>
      </c>
      <c r="F512">
        <v>5</v>
      </c>
      <c r="G512" t="s">
        <v>24</v>
      </c>
      <c r="H512" t="s">
        <v>46</v>
      </c>
      <c r="I512" t="s">
        <v>26</v>
      </c>
      <c r="J512" t="s">
        <v>65</v>
      </c>
      <c r="K512" t="s">
        <v>132</v>
      </c>
      <c r="L512" t="s">
        <v>37</v>
      </c>
      <c r="M512">
        <v>18</v>
      </c>
      <c r="N512">
        <v>164</v>
      </c>
      <c r="O512">
        <v>2952</v>
      </c>
      <c r="P512">
        <v>109.66</v>
      </c>
      <c r="Q512">
        <v>1973.88</v>
      </c>
      <c r="R512">
        <v>978.12</v>
      </c>
      <c r="S512">
        <v>351.81</v>
      </c>
      <c r="T512">
        <v>0</v>
      </c>
      <c r="U512">
        <v>5.2999999999999999E-2</v>
      </c>
      <c r="V512" s="2">
        <f t="shared" si="28"/>
        <v>45413</v>
      </c>
      <c r="W512" t="str">
        <f t="shared" si="29"/>
        <v>2024-05</v>
      </c>
      <c r="X512" t="str">
        <f t="shared" ca="1" si="30"/>
        <v>Out</v>
      </c>
      <c r="Y512" t="str">
        <f t="shared" ca="1" si="31"/>
        <v>YTD</v>
      </c>
    </row>
    <row r="513" spans="1:25" x14ac:dyDescent="0.2">
      <c r="A513" t="s">
        <v>590</v>
      </c>
      <c r="B513" s="2">
        <v>44565</v>
      </c>
      <c r="C513">
        <v>2022</v>
      </c>
      <c r="D513" t="s">
        <v>31</v>
      </c>
      <c r="E513" t="s">
        <v>61</v>
      </c>
      <c r="F513">
        <v>1</v>
      </c>
      <c r="G513" t="s">
        <v>24</v>
      </c>
      <c r="H513" t="s">
        <v>25</v>
      </c>
      <c r="I513" t="s">
        <v>59</v>
      </c>
      <c r="J513" t="s">
        <v>35</v>
      </c>
      <c r="K513" t="s">
        <v>36</v>
      </c>
      <c r="L513" t="s">
        <v>29</v>
      </c>
      <c r="M513">
        <v>13</v>
      </c>
      <c r="N513">
        <v>1313</v>
      </c>
      <c r="O513">
        <v>17069</v>
      </c>
      <c r="P513">
        <v>794.96</v>
      </c>
      <c r="Q513">
        <v>10334.48</v>
      </c>
      <c r="R513">
        <v>6734.52</v>
      </c>
      <c r="S513">
        <v>1203.69</v>
      </c>
      <c r="T513">
        <v>10</v>
      </c>
      <c r="U513">
        <v>6.5000000000000002E-2</v>
      </c>
      <c r="V513" s="2">
        <f t="shared" si="28"/>
        <v>44562</v>
      </c>
      <c r="W513" t="str">
        <f t="shared" si="29"/>
        <v>2022-01</v>
      </c>
      <c r="X513" t="str">
        <f t="shared" ca="1" si="30"/>
        <v>Out</v>
      </c>
      <c r="Y513" t="str">
        <f t="shared" ca="1" si="31"/>
        <v>YTD</v>
      </c>
    </row>
    <row r="514" spans="1:25" x14ac:dyDescent="0.2">
      <c r="A514" t="s">
        <v>591</v>
      </c>
      <c r="B514" s="2">
        <v>44862</v>
      </c>
      <c r="C514">
        <v>2022</v>
      </c>
      <c r="D514" t="s">
        <v>50</v>
      </c>
      <c r="E514" t="s">
        <v>86</v>
      </c>
      <c r="F514">
        <v>10</v>
      </c>
      <c r="G514" t="s">
        <v>57</v>
      </c>
      <c r="H514" t="s">
        <v>80</v>
      </c>
      <c r="I514" t="s">
        <v>68</v>
      </c>
      <c r="J514" t="s">
        <v>35</v>
      </c>
      <c r="K514" t="s">
        <v>36</v>
      </c>
      <c r="L514" t="s">
        <v>37</v>
      </c>
      <c r="M514">
        <v>2</v>
      </c>
      <c r="N514">
        <v>1321</v>
      </c>
      <c r="O514">
        <v>2642</v>
      </c>
      <c r="P514">
        <v>611.13</v>
      </c>
      <c r="Q514">
        <v>1222.26</v>
      </c>
      <c r="R514">
        <v>1419.74</v>
      </c>
      <c r="S514">
        <v>158.99</v>
      </c>
      <c r="T514">
        <v>5</v>
      </c>
      <c r="U514">
        <v>5.0999999999999997E-2</v>
      </c>
      <c r="V514" s="2">
        <f t="shared" si="28"/>
        <v>44835</v>
      </c>
      <c r="W514" t="str">
        <f t="shared" si="29"/>
        <v>2022-10</v>
      </c>
      <c r="X514" t="str">
        <f t="shared" ca="1" si="30"/>
        <v>Out</v>
      </c>
      <c r="Y514" t="str">
        <f t="shared" ca="1" si="31"/>
        <v/>
      </c>
    </row>
    <row r="515" spans="1:25" x14ac:dyDescent="0.2">
      <c r="A515" t="s">
        <v>592</v>
      </c>
      <c r="B515" s="2">
        <v>44849</v>
      </c>
      <c r="C515">
        <v>2022</v>
      </c>
      <c r="D515" t="s">
        <v>50</v>
      </c>
      <c r="E515" t="s">
        <v>86</v>
      </c>
      <c r="F515">
        <v>10</v>
      </c>
      <c r="G515" t="s">
        <v>1580</v>
      </c>
      <c r="H515" t="s">
        <v>100</v>
      </c>
      <c r="I515" t="s">
        <v>39</v>
      </c>
      <c r="J515" t="s">
        <v>27</v>
      </c>
      <c r="K515" t="s">
        <v>110</v>
      </c>
      <c r="L515" t="s">
        <v>37</v>
      </c>
      <c r="M515">
        <v>10</v>
      </c>
      <c r="N515">
        <v>1065</v>
      </c>
      <c r="O515">
        <v>10650</v>
      </c>
      <c r="P515">
        <v>479.35</v>
      </c>
      <c r="Q515">
        <v>4793.5</v>
      </c>
      <c r="R515">
        <v>5856.5</v>
      </c>
      <c r="S515">
        <v>713.48</v>
      </c>
      <c r="T515">
        <v>0</v>
      </c>
      <c r="U515">
        <v>6.0999999999999999E-2</v>
      </c>
      <c r="V515" s="2">
        <f t="shared" ref="V515:V578" si="32">DATE(YEAR(B515),MONTH(B515),1)</f>
        <v>44835</v>
      </c>
      <c r="W515" t="str">
        <f t="shared" ref="W515:W578" si="33">TEXT(B515,"YYYY-MM")</f>
        <v>2022-10</v>
      </c>
      <c r="X515" t="str">
        <f t="shared" ref="X515:X578" ca="1" si="34">IF(B515&gt;=EDATE(TODAY(),-12),"In","Out")</f>
        <v>Out</v>
      </c>
      <c r="Y515" t="str">
        <f t="shared" ref="Y515:Y578" ca="1" si="35">IF(AND(YEAR(B515)=MAX(YEAR(B515)),MONTH(B515)&lt;=MONTH(TODAY())),"YTD","")</f>
        <v/>
      </c>
    </row>
    <row r="516" spans="1:25" x14ac:dyDescent="0.2">
      <c r="A516" t="s">
        <v>593</v>
      </c>
      <c r="B516" s="2">
        <v>45457</v>
      </c>
      <c r="C516">
        <v>2024</v>
      </c>
      <c r="D516" t="s">
        <v>44</v>
      </c>
      <c r="E516" t="s">
        <v>112</v>
      </c>
      <c r="F516">
        <v>6</v>
      </c>
      <c r="G516" t="s">
        <v>33</v>
      </c>
      <c r="H516" t="s">
        <v>34</v>
      </c>
      <c r="I516" t="s">
        <v>39</v>
      </c>
      <c r="J516" t="s">
        <v>40</v>
      </c>
      <c r="K516" t="s">
        <v>84</v>
      </c>
      <c r="L516" t="s">
        <v>29</v>
      </c>
      <c r="M516">
        <v>8</v>
      </c>
      <c r="N516">
        <v>628.20000000000005</v>
      </c>
      <c r="O516">
        <v>5025.6000000000004</v>
      </c>
      <c r="P516">
        <v>320.86</v>
      </c>
      <c r="Q516">
        <v>2566.88</v>
      </c>
      <c r="R516">
        <v>2458.7199999999998</v>
      </c>
      <c r="S516">
        <v>350.13</v>
      </c>
      <c r="T516">
        <v>15</v>
      </c>
      <c r="U516">
        <v>5.0999999999999997E-2</v>
      </c>
      <c r="V516" s="2">
        <f t="shared" si="32"/>
        <v>45444</v>
      </c>
      <c r="W516" t="str">
        <f t="shared" si="33"/>
        <v>2024-06</v>
      </c>
      <c r="X516" t="str">
        <f t="shared" ca="1" si="34"/>
        <v>Out</v>
      </c>
      <c r="Y516" t="str">
        <f t="shared" ca="1" si="35"/>
        <v/>
      </c>
    </row>
    <row r="517" spans="1:25" x14ac:dyDescent="0.2">
      <c r="A517" t="s">
        <v>594</v>
      </c>
      <c r="B517" s="2">
        <v>44975</v>
      </c>
      <c r="C517">
        <v>2023</v>
      </c>
      <c r="D517" t="s">
        <v>31</v>
      </c>
      <c r="E517" t="s">
        <v>32</v>
      </c>
      <c r="F517">
        <v>2</v>
      </c>
      <c r="G517" t="s">
        <v>24</v>
      </c>
      <c r="H517" t="s">
        <v>25</v>
      </c>
      <c r="I517" t="s">
        <v>26</v>
      </c>
      <c r="J517" t="s">
        <v>35</v>
      </c>
      <c r="K517" t="s">
        <v>36</v>
      </c>
      <c r="L517" t="s">
        <v>37</v>
      </c>
      <c r="M517">
        <v>20</v>
      </c>
      <c r="N517">
        <v>934</v>
      </c>
      <c r="O517">
        <v>18680</v>
      </c>
      <c r="P517">
        <v>652.88</v>
      </c>
      <c r="Q517">
        <v>13057.6</v>
      </c>
      <c r="R517">
        <v>5622.4</v>
      </c>
      <c r="S517">
        <v>754.86</v>
      </c>
      <c r="T517">
        <v>15</v>
      </c>
      <c r="U517">
        <v>3.3000000000000002E-2</v>
      </c>
      <c r="V517" s="2">
        <f t="shared" si="32"/>
        <v>44958</v>
      </c>
      <c r="W517" t="str">
        <f t="shared" si="33"/>
        <v>2023-02</v>
      </c>
      <c r="X517" t="str">
        <f t="shared" ca="1" si="34"/>
        <v>Out</v>
      </c>
      <c r="Y517" t="str">
        <f t="shared" ca="1" si="35"/>
        <v>YTD</v>
      </c>
    </row>
    <row r="518" spans="1:25" x14ac:dyDescent="0.2">
      <c r="A518" t="s">
        <v>595</v>
      </c>
      <c r="B518" s="2">
        <v>44954</v>
      </c>
      <c r="C518">
        <v>2023</v>
      </c>
      <c r="D518" t="s">
        <v>31</v>
      </c>
      <c r="E518" t="s">
        <v>61</v>
      </c>
      <c r="F518">
        <v>1</v>
      </c>
      <c r="G518" t="s">
        <v>24</v>
      </c>
      <c r="H518" t="s">
        <v>46</v>
      </c>
      <c r="I518" t="s">
        <v>26</v>
      </c>
      <c r="J518" t="s">
        <v>40</v>
      </c>
      <c r="K518" t="s">
        <v>41</v>
      </c>
      <c r="L518" t="s">
        <v>29</v>
      </c>
      <c r="M518">
        <v>14</v>
      </c>
      <c r="N518">
        <v>1763</v>
      </c>
      <c r="O518">
        <v>24682</v>
      </c>
      <c r="P518">
        <v>1230.93</v>
      </c>
      <c r="Q518">
        <v>17233.02</v>
      </c>
      <c r="R518">
        <v>7448.98</v>
      </c>
      <c r="S518">
        <v>1301.27</v>
      </c>
      <c r="T518">
        <v>10</v>
      </c>
      <c r="U518">
        <v>8.0000000000000002E-3</v>
      </c>
      <c r="V518" s="2">
        <f t="shared" si="32"/>
        <v>44927</v>
      </c>
      <c r="W518" t="str">
        <f t="shared" si="33"/>
        <v>2023-01</v>
      </c>
      <c r="X518" t="str">
        <f t="shared" ca="1" si="34"/>
        <v>Out</v>
      </c>
      <c r="Y518" t="str">
        <f t="shared" ca="1" si="35"/>
        <v>YTD</v>
      </c>
    </row>
    <row r="519" spans="1:25" x14ac:dyDescent="0.2">
      <c r="A519" t="s">
        <v>596</v>
      </c>
      <c r="B519" s="2">
        <v>45426</v>
      </c>
      <c r="C519">
        <v>2024</v>
      </c>
      <c r="D519" t="s">
        <v>44</v>
      </c>
      <c r="E519" t="s">
        <v>45</v>
      </c>
      <c r="F519">
        <v>5</v>
      </c>
      <c r="G519" t="s">
        <v>33</v>
      </c>
      <c r="H519" t="s">
        <v>34</v>
      </c>
      <c r="I519" t="s">
        <v>59</v>
      </c>
      <c r="J519" t="s">
        <v>47</v>
      </c>
      <c r="K519" t="s">
        <v>48</v>
      </c>
      <c r="L519" t="s">
        <v>42</v>
      </c>
      <c r="M519">
        <v>8</v>
      </c>
      <c r="N519">
        <v>681</v>
      </c>
      <c r="O519">
        <v>5448</v>
      </c>
      <c r="P519">
        <v>390.86</v>
      </c>
      <c r="Q519">
        <v>3126.88</v>
      </c>
      <c r="R519">
        <v>2321.12</v>
      </c>
      <c r="S519">
        <v>267.7</v>
      </c>
      <c r="T519">
        <v>10</v>
      </c>
      <c r="U519">
        <v>7.0999999999999994E-2</v>
      </c>
      <c r="V519" s="2">
        <f t="shared" si="32"/>
        <v>45413</v>
      </c>
      <c r="W519" t="str">
        <f t="shared" si="33"/>
        <v>2024-05</v>
      </c>
      <c r="X519" t="str">
        <f t="shared" ca="1" si="34"/>
        <v>Out</v>
      </c>
      <c r="Y519" t="str">
        <f t="shared" ca="1" si="35"/>
        <v>YTD</v>
      </c>
    </row>
    <row r="520" spans="1:25" x14ac:dyDescent="0.2">
      <c r="A520" t="s">
        <v>597</v>
      </c>
      <c r="B520" s="2">
        <v>45554</v>
      </c>
      <c r="C520">
        <v>2024</v>
      </c>
      <c r="D520" t="s">
        <v>22</v>
      </c>
      <c r="E520" t="s">
        <v>82</v>
      </c>
      <c r="F520">
        <v>9</v>
      </c>
      <c r="G520" t="s">
        <v>33</v>
      </c>
      <c r="H520" t="s">
        <v>34</v>
      </c>
      <c r="I520" t="s">
        <v>39</v>
      </c>
      <c r="J520" t="s">
        <v>47</v>
      </c>
      <c r="K520" t="s">
        <v>76</v>
      </c>
      <c r="L520" t="s">
        <v>42</v>
      </c>
      <c r="M520">
        <v>12</v>
      </c>
      <c r="N520">
        <v>1176</v>
      </c>
      <c r="O520">
        <v>14112</v>
      </c>
      <c r="P520">
        <v>662.68</v>
      </c>
      <c r="Q520">
        <v>7952.16</v>
      </c>
      <c r="R520">
        <v>6159.84</v>
      </c>
      <c r="S520">
        <v>982.67</v>
      </c>
      <c r="T520">
        <v>0</v>
      </c>
      <c r="U520">
        <v>8.9999999999999993E-3</v>
      </c>
      <c r="V520" s="2">
        <f t="shared" si="32"/>
        <v>45536</v>
      </c>
      <c r="W520" t="str">
        <f t="shared" si="33"/>
        <v>2024-09</v>
      </c>
      <c r="X520" t="str">
        <f t="shared" ca="1" si="34"/>
        <v>Out</v>
      </c>
      <c r="Y520" t="str">
        <f t="shared" ca="1" si="35"/>
        <v/>
      </c>
    </row>
    <row r="521" spans="1:25" x14ac:dyDescent="0.2">
      <c r="A521" t="s">
        <v>598</v>
      </c>
      <c r="B521" s="2">
        <v>45530</v>
      </c>
      <c r="C521">
        <v>2024</v>
      </c>
      <c r="D521" t="s">
        <v>22</v>
      </c>
      <c r="E521" t="s">
        <v>23</v>
      </c>
      <c r="F521">
        <v>8</v>
      </c>
      <c r="G521" t="s">
        <v>33</v>
      </c>
      <c r="H521" t="s">
        <v>52</v>
      </c>
      <c r="I521" t="s">
        <v>39</v>
      </c>
      <c r="J521" t="s">
        <v>35</v>
      </c>
      <c r="K521" t="s">
        <v>69</v>
      </c>
      <c r="L521" t="s">
        <v>37</v>
      </c>
      <c r="M521">
        <v>13</v>
      </c>
      <c r="N521">
        <v>1245</v>
      </c>
      <c r="O521">
        <v>16185</v>
      </c>
      <c r="P521">
        <v>712.08</v>
      </c>
      <c r="Q521">
        <v>9257.0400000000009</v>
      </c>
      <c r="R521">
        <v>6927.96</v>
      </c>
      <c r="S521">
        <v>1255.3399999999999</v>
      </c>
      <c r="T521">
        <v>0</v>
      </c>
      <c r="U521">
        <v>6.6000000000000003E-2</v>
      </c>
      <c r="V521" s="2">
        <f t="shared" si="32"/>
        <v>45505</v>
      </c>
      <c r="W521" t="str">
        <f t="shared" si="33"/>
        <v>2024-08</v>
      </c>
      <c r="X521" t="str">
        <f t="shared" ca="1" si="34"/>
        <v>Out</v>
      </c>
      <c r="Y521" t="str">
        <f t="shared" ca="1" si="35"/>
        <v/>
      </c>
    </row>
    <row r="522" spans="1:25" x14ac:dyDescent="0.2">
      <c r="A522" t="s">
        <v>599</v>
      </c>
      <c r="B522" s="2">
        <v>44613</v>
      </c>
      <c r="C522">
        <v>2022</v>
      </c>
      <c r="D522" t="s">
        <v>31</v>
      </c>
      <c r="E522" t="s">
        <v>32</v>
      </c>
      <c r="F522">
        <v>2</v>
      </c>
      <c r="G522" t="s">
        <v>1581</v>
      </c>
      <c r="H522" t="s">
        <v>75</v>
      </c>
      <c r="I522" t="s">
        <v>68</v>
      </c>
      <c r="J522" t="s">
        <v>40</v>
      </c>
      <c r="K522" t="s">
        <v>41</v>
      </c>
      <c r="L522" t="s">
        <v>29</v>
      </c>
      <c r="M522">
        <v>3</v>
      </c>
      <c r="N522">
        <v>893</v>
      </c>
      <c r="O522">
        <v>2679</v>
      </c>
      <c r="P522">
        <v>516.66999999999996</v>
      </c>
      <c r="Q522">
        <v>1550.01</v>
      </c>
      <c r="R522">
        <v>1128.99</v>
      </c>
      <c r="S522">
        <v>253.82</v>
      </c>
      <c r="T522">
        <v>15</v>
      </c>
      <c r="U522">
        <v>6.8000000000000005E-2</v>
      </c>
      <c r="V522" s="2">
        <f t="shared" si="32"/>
        <v>44593</v>
      </c>
      <c r="W522" t="str">
        <f t="shared" si="33"/>
        <v>2022-02</v>
      </c>
      <c r="X522" t="str">
        <f t="shared" ca="1" si="34"/>
        <v>Out</v>
      </c>
      <c r="Y522" t="str">
        <f t="shared" ca="1" si="35"/>
        <v>YTD</v>
      </c>
    </row>
    <row r="523" spans="1:25" x14ac:dyDescent="0.2">
      <c r="A523" t="s">
        <v>600</v>
      </c>
      <c r="B523" s="2">
        <v>44984</v>
      </c>
      <c r="C523">
        <v>2023</v>
      </c>
      <c r="D523" t="s">
        <v>31</v>
      </c>
      <c r="E523" t="s">
        <v>32</v>
      </c>
      <c r="F523">
        <v>2</v>
      </c>
      <c r="G523" t="s">
        <v>1580</v>
      </c>
      <c r="H523" t="s">
        <v>100</v>
      </c>
      <c r="I523" t="s">
        <v>59</v>
      </c>
      <c r="J523" t="s">
        <v>40</v>
      </c>
      <c r="K523" t="s">
        <v>84</v>
      </c>
      <c r="L523" t="s">
        <v>42</v>
      </c>
      <c r="M523">
        <v>18</v>
      </c>
      <c r="N523">
        <v>2264</v>
      </c>
      <c r="O523">
        <v>40752</v>
      </c>
      <c r="P523">
        <v>1677.63</v>
      </c>
      <c r="Q523">
        <v>30197.34</v>
      </c>
      <c r="R523">
        <v>10554.66</v>
      </c>
      <c r="S523">
        <v>4713.96</v>
      </c>
      <c r="T523">
        <v>5</v>
      </c>
      <c r="U523">
        <v>2.7E-2</v>
      </c>
      <c r="V523" s="2">
        <f t="shared" si="32"/>
        <v>44958</v>
      </c>
      <c r="W523" t="str">
        <f t="shared" si="33"/>
        <v>2023-02</v>
      </c>
      <c r="X523" t="str">
        <f t="shared" ca="1" si="34"/>
        <v>Out</v>
      </c>
      <c r="Y523" t="str">
        <f t="shared" ca="1" si="35"/>
        <v>YTD</v>
      </c>
    </row>
    <row r="524" spans="1:25" x14ac:dyDescent="0.2">
      <c r="A524" t="s">
        <v>601</v>
      </c>
      <c r="B524" s="2">
        <v>45272</v>
      </c>
      <c r="C524">
        <v>2023</v>
      </c>
      <c r="D524" t="s">
        <v>50</v>
      </c>
      <c r="E524" t="s">
        <v>51</v>
      </c>
      <c r="F524">
        <v>12</v>
      </c>
      <c r="G524" t="s">
        <v>33</v>
      </c>
      <c r="H524" t="s">
        <v>52</v>
      </c>
      <c r="I524" t="s">
        <v>68</v>
      </c>
      <c r="J524" t="s">
        <v>47</v>
      </c>
      <c r="K524" t="s">
        <v>76</v>
      </c>
      <c r="L524" t="s">
        <v>42</v>
      </c>
      <c r="M524">
        <v>12</v>
      </c>
      <c r="N524">
        <v>2257.1999999999998</v>
      </c>
      <c r="O524">
        <v>27086.400000000001</v>
      </c>
      <c r="P524">
        <v>1677.76</v>
      </c>
      <c r="Q524">
        <v>20133.12</v>
      </c>
      <c r="R524">
        <v>6953.28</v>
      </c>
      <c r="S524">
        <v>846.52</v>
      </c>
      <c r="T524">
        <v>10</v>
      </c>
      <c r="U524">
        <v>1.4999999999999999E-2</v>
      </c>
      <c r="V524" s="2">
        <f t="shared" si="32"/>
        <v>45261</v>
      </c>
      <c r="W524" t="str">
        <f t="shared" si="33"/>
        <v>2023-12</v>
      </c>
      <c r="X524" t="str">
        <f t="shared" ca="1" si="34"/>
        <v>Out</v>
      </c>
      <c r="Y524" t="str">
        <f t="shared" ca="1" si="35"/>
        <v/>
      </c>
    </row>
    <row r="525" spans="1:25" x14ac:dyDescent="0.2">
      <c r="A525" t="s">
        <v>602</v>
      </c>
      <c r="B525" s="2">
        <v>45324</v>
      </c>
      <c r="C525">
        <v>2024</v>
      </c>
      <c r="D525" t="s">
        <v>31</v>
      </c>
      <c r="E525" t="s">
        <v>32</v>
      </c>
      <c r="F525">
        <v>2</v>
      </c>
      <c r="G525" t="s">
        <v>57</v>
      </c>
      <c r="H525" t="s">
        <v>80</v>
      </c>
      <c r="I525" t="s">
        <v>39</v>
      </c>
      <c r="J525" t="s">
        <v>40</v>
      </c>
      <c r="K525" t="s">
        <v>93</v>
      </c>
      <c r="L525" t="s">
        <v>29</v>
      </c>
      <c r="M525">
        <v>3</v>
      </c>
      <c r="N525">
        <v>1836</v>
      </c>
      <c r="O525">
        <v>5508</v>
      </c>
      <c r="P525">
        <v>936.9</v>
      </c>
      <c r="Q525">
        <v>2810.7</v>
      </c>
      <c r="R525">
        <v>2697.3</v>
      </c>
      <c r="S525">
        <v>536.77</v>
      </c>
      <c r="T525">
        <v>15</v>
      </c>
      <c r="U525">
        <v>5.2999999999999999E-2</v>
      </c>
      <c r="V525" s="2">
        <f t="shared" si="32"/>
        <v>45323</v>
      </c>
      <c r="W525" t="str">
        <f t="shared" si="33"/>
        <v>2024-02</v>
      </c>
      <c r="X525" t="str">
        <f t="shared" ca="1" si="34"/>
        <v>Out</v>
      </c>
      <c r="Y525" t="str">
        <f t="shared" ca="1" si="35"/>
        <v>YTD</v>
      </c>
    </row>
    <row r="526" spans="1:25" x14ac:dyDescent="0.2">
      <c r="A526" t="s">
        <v>603</v>
      </c>
      <c r="B526" s="2">
        <v>45581</v>
      </c>
      <c r="C526">
        <v>2024</v>
      </c>
      <c r="D526" t="s">
        <v>50</v>
      </c>
      <c r="E526" t="s">
        <v>86</v>
      </c>
      <c r="F526">
        <v>10</v>
      </c>
      <c r="G526" t="s">
        <v>57</v>
      </c>
      <c r="H526" t="s">
        <v>58</v>
      </c>
      <c r="I526" t="s">
        <v>39</v>
      </c>
      <c r="J526" t="s">
        <v>40</v>
      </c>
      <c r="K526" t="s">
        <v>93</v>
      </c>
      <c r="L526" t="s">
        <v>37</v>
      </c>
      <c r="M526">
        <v>9</v>
      </c>
      <c r="N526">
        <v>1775</v>
      </c>
      <c r="O526">
        <v>15975</v>
      </c>
      <c r="P526">
        <v>1196.8800000000001</v>
      </c>
      <c r="Q526">
        <v>10771.92</v>
      </c>
      <c r="R526">
        <v>5203.08</v>
      </c>
      <c r="S526">
        <v>1293.03</v>
      </c>
      <c r="T526">
        <v>5</v>
      </c>
      <c r="U526">
        <v>1.0999999999999999E-2</v>
      </c>
      <c r="V526" s="2">
        <f t="shared" si="32"/>
        <v>45566</v>
      </c>
      <c r="W526" t="str">
        <f t="shared" si="33"/>
        <v>2024-10</v>
      </c>
      <c r="X526" t="str">
        <f t="shared" ca="1" si="34"/>
        <v>Out</v>
      </c>
      <c r="Y526" t="str">
        <f t="shared" ca="1" si="35"/>
        <v/>
      </c>
    </row>
    <row r="527" spans="1:25" x14ac:dyDescent="0.2">
      <c r="A527" t="s">
        <v>604</v>
      </c>
      <c r="B527" s="2">
        <v>45013</v>
      </c>
      <c r="C527">
        <v>2023</v>
      </c>
      <c r="D527" t="s">
        <v>31</v>
      </c>
      <c r="E527" t="s">
        <v>55</v>
      </c>
      <c r="F527">
        <v>3</v>
      </c>
      <c r="G527" t="s">
        <v>33</v>
      </c>
      <c r="H527" t="s">
        <v>52</v>
      </c>
      <c r="I527" t="s">
        <v>39</v>
      </c>
      <c r="J527" t="s">
        <v>35</v>
      </c>
      <c r="K527" t="s">
        <v>36</v>
      </c>
      <c r="L527" t="s">
        <v>29</v>
      </c>
      <c r="M527">
        <v>8</v>
      </c>
      <c r="N527">
        <v>591</v>
      </c>
      <c r="O527">
        <v>4728</v>
      </c>
      <c r="P527">
        <v>417.63</v>
      </c>
      <c r="Q527">
        <v>3341.04</v>
      </c>
      <c r="R527">
        <v>1386.96</v>
      </c>
      <c r="S527">
        <v>373.66</v>
      </c>
      <c r="T527">
        <v>0</v>
      </c>
      <c r="U527">
        <v>4.8000000000000001E-2</v>
      </c>
      <c r="V527" s="2">
        <f t="shared" si="32"/>
        <v>44986</v>
      </c>
      <c r="W527" t="str">
        <f t="shared" si="33"/>
        <v>2023-03</v>
      </c>
      <c r="X527" t="str">
        <f t="shared" ca="1" si="34"/>
        <v>Out</v>
      </c>
      <c r="Y527" t="str">
        <f t="shared" ca="1" si="35"/>
        <v>YTD</v>
      </c>
    </row>
    <row r="528" spans="1:25" x14ac:dyDescent="0.2">
      <c r="A528" t="s">
        <v>605</v>
      </c>
      <c r="B528" s="2">
        <v>44608</v>
      </c>
      <c r="C528">
        <v>2022</v>
      </c>
      <c r="D528" t="s">
        <v>31</v>
      </c>
      <c r="E528" t="s">
        <v>32</v>
      </c>
      <c r="F528">
        <v>2</v>
      </c>
      <c r="G528" t="s">
        <v>1581</v>
      </c>
      <c r="H528" t="s">
        <v>75</v>
      </c>
      <c r="I528" t="s">
        <v>39</v>
      </c>
      <c r="J528" t="s">
        <v>35</v>
      </c>
      <c r="K528" t="s">
        <v>36</v>
      </c>
      <c r="L528" t="s">
        <v>29</v>
      </c>
      <c r="M528">
        <v>1</v>
      </c>
      <c r="N528">
        <v>355</v>
      </c>
      <c r="O528">
        <v>355</v>
      </c>
      <c r="P528">
        <v>165.46</v>
      </c>
      <c r="Q528">
        <v>165.46</v>
      </c>
      <c r="R528">
        <v>189.54</v>
      </c>
      <c r="S528">
        <v>14.43</v>
      </c>
      <c r="T528">
        <v>0</v>
      </c>
      <c r="U528">
        <v>5.6000000000000001E-2</v>
      </c>
      <c r="V528" s="2">
        <f t="shared" si="32"/>
        <v>44593</v>
      </c>
      <c r="W528" t="str">
        <f t="shared" si="33"/>
        <v>2022-02</v>
      </c>
      <c r="X528" t="str">
        <f t="shared" ca="1" si="34"/>
        <v>Out</v>
      </c>
      <c r="Y528" t="str">
        <f t="shared" ca="1" si="35"/>
        <v>YTD</v>
      </c>
    </row>
    <row r="529" spans="1:25" x14ac:dyDescent="0.2">
      <c r="A529" t="s">
        <v>606</v>
      </c>
      <c r="B529" s="2">
        <v>45487</v>
      </c>
      <c r="C529">
        <v>2024</v>
      </c>
      <c r="D529" t="s">
        <v>22</v>
      </c>
      <c r="E529" t="s">
        <v>119</v>
      </c>
      <c r="F529">
        <v>7</v>
      </c>
      <c r="G529" t="s">
        <v>1580</v>
      </c>
      <c r="H529" t="s">
        <v>87</v>
      </c>
      <c r="I529" t="s">
        <v>39</v>
      </c>
      <c r="J529" t="s">
        <v>27</v>
      </c>
      <c r="K529" t="s">
        <v>88</v>
      </c>
      <c r="L529" t="s">
        <v>42</v>
      </c>
      <c r="M529">
        <v>11</v>
      </c>
      <c r="N529">
        <v>790.2</v>
      </c>
      <c r="O529">
        <v>8692.2000000000007</v>
      </c>
      <c r="P529">
        <v>563.15</v>
      </c>
      <c r="Q529">
        <v>6194.65</v>
      </c>
      <c r="R529">
        <v>2497.5500000000002</v>
      </c>
      <c r="S529">
        <v>1028.6199999999999</v>
      </c>
      <c r="T529">
        <v>15</v>
      </c>
      <c r="U529">
        <v>6.4000000000000001E-2</v>
      </c>
      <c r="V529" s="2">
        <f t="shared" si="32"/>
        <v>45474</v>
      </c>
      <c r="W529" t="str">
        <f t="shared" si="33"/>
        <v>2024-07</v>
      </c>
      <c r="X529" t="str">
        <f t="shared" ca="1" si="34"/>
        <v>Out</v>
      </c>
      <c r="Y529" t="str">
        <f t="shared" ca="1" si="35"/>
        <v/>
      </c>
    </row>
    <row r="530" spans="1:25" x14ac:dyDescent="0.2">
      <c r="A530" t="s">
        <v>607</v>
      </c>
      <c r="B530" s="2">
        <v>45090</v>
      </c>
      <c r="C530">
        <v>2023</v>
      </c>
      <c r="D530" t="s">
        <v>44</v>
      </c>
      <c r="E530" t="s">
        <v>112</v>
      </c>
      <c r="F530">
        <v>6</v>
      </c>
      <c r="G530" t="s">
        <v>1581</v>
      </c>
      <c r="H530" t="s">
        <v>97</v>
      </c>
      <c r="I530" t="s">
        <v>39</v>
      </c>
      <c r="J530" t="s">
        <v>65</v>
      </c>
      <c r="K530" t="s">
        <v>132</v>
      </c>
      <c r="L530" t="s">
        <v>29</v>
      </c>
      <c r="M530">
        <v>3</v>
      </c>
      <c r="N530">
        <v>113.4</v>
      </c>
      <c r="O530">
        <v>340.2</v>
      </c>
      <c r="P530">
        <v>60.01</v>
      </c>
      <c r="Q530">
        <v>180.03</v>
      </c>
      <c r="R530">
        <v>160.16999999999999</v>
      </c>
      <c r="S530">
        <v>18.21</v>
      </c>
      <c r="T530">
        <v>10</v>
      </c>
      <c r="U530">
        <v>5.7000000000000002E-2</v>
      </c>
      <c r="V530" s="2">
        <f t="shared" si="32"/>
        <v>45078</v>
      </c>
      <c r="W530" t="str">
        <f t="shared" si="33"/>
        <v>2023-06</v>
      </c>
      <c r="X530" t="str">
        <f t="shared" ca="1" si="34"/>
        <v>Out</v>
      </c>
      <c r="Y530" t="str">
        <f t="shared" ca="1" si="35"/>
        <v/>
      </c>
    </row>
    <row r="531" spans="1:25" x14ac:dyDescent="0.2">
      <c r="A531" t="s">
        <v>608</v>
      </c>
      <c r="B531" s="2">
        <v>45545</v>
      </c>
      <c r="C531">
        <v>2024</v>
      </c>
      <c r="D531" t="s">
        <v>22</v>
      </c>
      <c r="E531" t="s">
        <v>82</v>
      </c>
      <c r="F531">
        <v>9</v>
      </c>
      <c r="G531" t="s">
        <v>33</v>
      </c>
      <c r="H531" t="s">
        <v>34</v>
      </c>
      <c r="I531" t="s">
        <v>59</v>
      </c>
      <c r="J531" t="s">
        <v>35</v>
      </c>
      <c r="K531" t="s">
        <v>53</v>
      </c>
      <c r="L531" t="s">
        <v>42</v>
      </c>
      <c r="M531">
        <v>1</v>
      </c>
      <c r="N531">
        <v>656</v>
      </c>
      <c r="O531">
        <v>656</v>
      </c>
      <c r="P531">
        <v>446.84</v>
      </c>
      <c r="Q531">
        <v>446.84</v>
      </c>
      <c r="R531">
        <v>209.16</v>
      </c>
      <c r="S531">
        <v>46.83</v>
      </c>
      <c r="T531">
        <v>10</v>
      </c>
      <c r="U531">
        <v>2.8000000000000001E-2</v>
      </c>
      <c r="V531" s="2">
        <f t="shared" si="32"/>
        <v>45536</v>
      </c>
      <c r="W531" t="str">
        <f t="shared" si="33"/>
        <v>2024-09</v>
      </c>
      <c r="X531" t="str">
        <f t="shared" ca="1" si="34"/>
        <v>Out</v>
      </c>
      <c r="Y531" t="str">
        <f t="shared" ca="1" si="35"/>
        <v/>
      </c>
    </row>
    <row r="532" spans="1:25" x14ac:dyDescent="0.2">
      <c r="A532" t="s">
        <v>609</v>
      </c>
      <c r="B532" s="2">
        <v>45268</v>
      </c>
      <c r="C532">
        <v>2023</v>
      </c>
      <c r="D532" t="s">
        <v>50</v>
      </c>
      <c r="E532" t="s">
        <v>51</v>
      </c>
      <c r="F532">
        <v>12</v>
      </c>
      <c r="G532" t="s">
        <v>33</v>
      </c>
      <c r="H532" t="s">
        <v>52</v>
      </c>
      <c r="I532" t="s">
        <v>39</v>
      </c>
      <c r="J532" t="s">
        <v>40</v>
      </c>
      <c r="K532" t="s">
        <v>93</v>
      </c>
      <c r="L532" t="s">
        <v>42</v>
      </c>
      <c r="M532">
        <v>20</v>
      </c>
      <c r="N532">
        <v>2231.5500000000002</v>
      </c>
      <c r="O532">
        <v>44631</v>
      </c>
      <c r="P532">
        <v>1048.6300000000001</v>
      </c>
      <c r="Q532">
        <v>20972.6</v>
      </c>
      <c r="R532">
        <v>23658.400000000001</v>
      </c>
      <c r="S532">
        <v>4250.42</v>
      </c>
      <c r="T532">
        <v>5</v>
      </c>
      <c r="U532">
        <v>6.8000000000000005E-2</v>
      </c>
      <c r="V532" s="2">
        <f t="shared" si="32"/>
        <v>45261</v>
      </c>
      <c r="W532" t="str">
        <f t="shared" si="33"/>
        <v>2023-12</v>
      </c>
      <c r="X532" t="str">
        <f t="shared" ca="1" si="34"/>
        <v>Out</v>
      </c>
      <c r="Y532" t="str">
        <f t="shared" ca="1" si="35"/>
        <v/>
      </c>
    </row>
    <row r="533" spans="1:25" x14ac:dyDescent="0.2">
      <c r="A533" t="s">
        <v>610</v>
      </c>
      <c r="B533" s="2">
        <v>45327</v>
      </c>
      <c r="C533">
        <v>2024</v>
      </c>
      <c r="D533" t="s">
        <v>31</v>
      </c>
      <c r="E533" t="s">
        <v>32</v>
      </c>
      <c r="F533">
        <v>2</v>
      </c>
      <c r="G533" t="s">
        <v>1581</v>
      </c>
      <c r="H533" t="s">
        <v>75</v>
      </c>
      <c r="I533" t="s">
        <v>39</v>
      </c>
      <c r="J533" t="s">
        <v>27</v>
      </c>
      <c r="K533" t="s">
        <v>88</v>
      </c>
      <c r="L533" t="s">
        <v>29</v>
      </c>
      <c r="M533">
        <v>6</v>
      </c>
      <c r="N533">
        <v>738</v>
      </c>
      <c r="O533">
        <v>4428</v>
      </c>
      <c r="P533">
        <v>495.56</v>
      </c>
      <c r="Q533">
        <v>2973.36</v>
      </c>
      <c r="R533">
        <v>1454.64</v>
      </c>
      <c r="S533">
        <v>186.24</v>
      </c>
      <c r="T533">
        <v>5</v>
      </c>
      <c r="U533">
        <v>7.2999999999999995E-2</v>
      </c>
      <c r="V533" s="2">
        <f t="shared" si="32"/>
        <v>45323</v>
      </c>
      <c r="W533" t="str">
        <f t="shared" si="33"/>
        <v>2024-02</v>
      </c>
      <c r="X533" t="str">
        <f t="shared" ca="1" si="34"/>
        <v>Out</v>
      </c>
      <c r="Y533" t="str">
        <f t="shared" ca="1" si="35"/>
        <v>YTD</v>
      </c>
    </row>
    <row r="534" spans="1:25" x14ac:dyDescent="0.2">
      <c r="A534" t="s">
        <v>611</v>
      </c>
      <c r="B534" s="2">
        <v>45464</v>
      </c>
      <c r="C534">
        <v>2024</v>
      </c>
      <c r="D534" t="s">
        <v>44</v>
      </c>
      <c r="E534" t="s">
        <v>112</v>
      </c>
      <c r="F534">
        <v>6</v>
      </c>
      <c r="G534" t="s">
        <v>1580</v>
      </c>
      <c r="H534" t="s">
        <v>87</v>
      </c>
      <c r="I534" t="s">
        <v>59</v>
      </c>
      <c r="J534" t="s">
        <v>35</v>
      </c>
      <c r="K534" t="s">
        <v>36</v>
      </c>
      <c r="L534" t="s">
        <v>29</v>
      </c>
      <c r="M534">
        <v>17</v>
      </c>
      <c r="N534">
        <v>645.29999999999995</v>
      </c>
      <c r="O534">
        <v>10970.1</v>
      </c>
      <c r="P534">
        <v>306.29000000000002</v>
      </c>
      <c r="Q534">
        <v>5206.93</v>
      </c>
      <c r="R534">
        <v>5763.17</v>
      </c>
      <c r="S534">
        <v>543.04</v>
      </c>
      <c r="T534">
        <v>15</v>
      </c>
      <c r="U534">
        <v>7.4999999999999997E-2</v>
      </c>
      <c r="V534" s="2">
        <f t="shared" si="32"/>
        <v>45444</v>
      </c>
      <c r="W534" t="str">
        <f t="shared" si="33"/>
        <v>2024-06</v>
      </c>
      <c r="X534" t="str">
        <f t="shared" ca="1" si="34"/>
        <v>Out</v>
      </c>
      <c r="Y534" t="str">
        <f t="shared" ca="1" si="35"/>
        <v/>
      </c>
    </row>
    <row r="535" spans="1:25" x14ac:dyDescent="0.2">
      <c r="A535" t="s">
        <v>612</v>
      </c>
      <c r="B535" s="2">
        <v>45444</v>
      </c>
      <c r="C535">
        <v>2024</v>
      </c>
      <c r="D535" t="s">
        <v>44</v>
      </c>
      <c r="E535" t="s">
        <v>112</v>
      </c>
      <c r="F535">
        <v>6</v>
      </c>
      <c r="G535" t="s">
        <v>33</v>
      </c>
      <c r="H535" t="s">
        <v>52</v>
      </c>
      <c r="I535" t="s">
        <v>39</v>
      </c>
      <c r="J535" t="s">
        <v>47</v>
      </c>
      <c r="K535" t="s">
        <v>76</v>
      </c>
      <c r="L535" t="s">
        <v>29</v>
      </c>
      <c r="M535">
        <v>12</v>
      </c>
      <c r="N535">
        <v>965.7</v>
      </c>
      <c r="O535">
        <v>11588.4</v>
      </c>
      <c r="P535">
        <v>703.05</v>
      </c>
      <c r="Q535">
        <v>8436.6</v>
      </c>
      <c r="R535">
        <v>3151.8</v>
      </c>
      <c r="S535">
        <v>596.98</v>
      </c>
      <c r="T535">
        <v>15</v>
      </c>
      <c r="U535">
        <v>7.0999999999999994E-2</v>
      </c>
      <c r="V535" s="2">
        <f t="shared" si="32"/>
        <v>45444</v>
      </c>
      <c r="W535" t="str">
        <f t="shared" si="33"/>
        <v>2024-06</v>
      </c>
      <c r="X535" t="str">
        <f t="shared" ca="1" si="34"/>
        <v>Out</v>
      </c>
      <c r="Y535" t="str">
        <f t="shared" ca="1" si="35"/>
        <v/>
      </c>
    </row>
    <row r="536" spans="1:25" x14ac:dyDescent="0.2">
      <c r="A536" t="s">
        <v>613</v>
      </c>
      <c r="B536" s="2">
        <v>45486</v>
      </c>
      <c r="C536">
        <v>2024</v>
      </c>
      <c r="D536" t="s">
        <v>22</v>
      </c>
      <c r="E536" t="s">
        <v>119</v>
      </c>
      <c r="F536">
        <v>7</v>
      </c>
      <c r="G536" t="s">
        <v>33</v>
      </c>
      <c r="H536" t="s">
        <v>52</v>
      </c>
      <c r="I536" t="s">
        <v>26</v>
      </c>
      <c r="J536" t="s">
        <v>35</v>
      </c>
      <c r="K536" t="s">
        <v>36</v>
      </c>
      <c r="L536" t="s">
        <v>42</v>
      </c>
      <c r="M536">
        <v>6</v>
      </c>
      <c r="N536">
        <v>533.70000000000005</v>
      </c>
      <c r="O536">
        <v>3202.2</v>
      </c>
      <c r="P536">
        <v>263.5</v>
      </c>
      <c r="Q536">
        <v>1581</v>
      </c>
      <c r="R536">
        <v>1621.2</v>
      </c>
      <c r="S536">
        <v>291.70999999999998</v>
      </c>
      <c r="T536">
        <v>15</v>
      </c>
      <c r="U536">
        <v>5.8000000000000003E-2</v>
      </c>
      <c r="V536" s="2">
        <f t="shared" si="32"/>
        <v>45474</v>
      </c>
      <c r="W536" t="str">
        <f t="shared" si="33"/>
        <v>2024-07</v>
      </c>
      <c r="X536" t="str">
        <f t="shared" ca="1" si="34"/>
        <v>Out</v>
      </c>
      <c r="Y536" t="str">
        <f t="shared" ca="1" si="35"/>
        <v/>
      </c>
    </row>
    <row r="537" spans="1:25" x14ac:dyDescent="0.2">
      <c r="A537" t="s">
        <v>614</v>
      </c>
      <c r="B537" s="2">
        <v>44776</v>
      </c>
      <c r="C537">
        <v>2022</v>
      </c>
      <c r="D537" t="s">
        <v>22</v>
      </c>
      <c r="E537" t="s">
        <v>23</v>
      </c>
      <c r="F537">
        <v>8</v>
      </c>
      <c r="G537" t="s">
        <v>33</v>
      </c>
      <c r="H537" t="s">
        <v>52</v>
      </c>
      <c r="I537" t="s">
        <v>26</v>
      </c>
      <c r="J537" t="s">
        <v>35</v>
      </c>
      <c r="K537" t="s">
        <v>36</v>
      </c>
      <c r="L537" t="s">
        <v>29</v>
      </c>
      <c r="M537">
        <v>2</v>
      </c>
      <c r="N537">
        <v>323</v>
      </c>
      <c r="O537">
        <v>646</v>
      </c>
      <c r="P537">
        <v>191.04</v>
      </c>
      <c r="Q537">
        <v>382.08</v>
      </c>
      <c r="R537">
        <v>263.92</v>
      </c>
      <c r="S537">
        <v>60.39</v>
      </c>
      <c r="T537">
        <v>5</v>
      </c>
      <c r="U537">
        <v>5.0999999999999997E-2</v>
      </c>
      <c r="V537" s="2">
        <f t="shared" si="32"/>
        <v>44774</v>
      </c>
      <c r="W537" t="str">
        <f t="shared" si="33"/>
        <v>2022-08</v>
      </c>
      <c r="X537" t="str">
        <f t="shared" ca="1" si="34"/>
        <v>Out</v>
      </c>
      <c r="Y537" t="str">
        <f t="shared" ca="1" si="35"/>
        <v/>
      </c>
    </row>
    <row r="538" spans="1:25" x14ac:dyDescent="0.2">
      <c r="A538" t="s">
        <v>615</v>
      </c>
      <c r="B538" s="2">
        <v>45554</v>
      </c>
      <c r="C538">
        <v>2024</v>
      </c>
      <c r="D538" t="s">
        <v>22</v>
      </c>
      <c r="E538" t="s">
        <v>82</v>
      </c>
      <c r="F538">
        <v>9</v>
      </c>
      <c r="G538" t="s">
        <v>1580</v>
      </c>
      <c r="H538" t="s">
        <v>71</v>
      </c>
      <c r="I538" t="s">
        <v>59</v>
      </c>
      <c r="J538" t="s">
        <v>40</v>
      </c>
      <c r="K538" t="s">
        <v>41</v>
      </c>
      <c r="L538" t="s">
        <v>29</v>
      </c>
      <c r="M538">
        <v>16</v>
      </c>
      <c r="N538">
        <v>1520</v>
      </c>
      <c r="O538">
        <v>24320</v>
      </c>
      <c r="P538">
        <v>811.22</v>
      </c>
      <c r="Q538">
        <v>12979.52</v>
      </c>
      <c r="R538">
        <v>11340.48</v>
      </c>
      <c r="S538">
        <v>2430.71</v>
      </c>
      <c r="T538">
        <v>15</v>
      </c>
      <c r="U538">
        <v>7.0000000000000001E-3</v>
      </c>
      <c r="V538" s="2">
        <f t="shared" si="32"/>
        <v>45536</v>
      </c>
      <c r="W538" t="str">
        <f t="shared" si="33"/>
        <v>2024-09</v>
      </c>
      <c r="X538" t="str">
        <f t="shared" ca="1" si="34"/>
        <v>Out</v>
      </c>
      <c r="Y538" t="str">
        <f t="shared" ca="1" si="35"/>
        <v/>
      </c>
    </row>
    <row r="539" spans="1:25" x14ac:dyDescent="0.2">
      <c r="A539" t="s">
        <v>616</v>
      </c>
      <c r="B539" s="2">
        <v>44985</v>
      </c>
      <c r="C539">
        <v>2023</v>
      </c>
      <c r="D539" t="s">
        <v>31</v>
      </c>
      <c r="E539" t="s">
        <v>32</v>
      </c>
      <c r="F539">
        <v>2</v>
      </c>
      <c r="G539" t="s">
        <v>24</v>
      </c>
      <c r="H539" t="s">
        <v>46</v>
      </c>
      <c r="I539" t="s">
        <v>39</v>
      </c>
      <c r="J539" t="s">
        <v>40</v>
      </c>
      <c r="K539" t="s">
        <v>41</v>
      </c>
      <c r="L539" t="s">
        <v>37</v>
      </c>
      <c r="M539">
        <v>6</v>
      </c>
      <c r="N539">
        <v>405</v>
      </c>
      <c r="O539">
        <v>2430</v>
      </c>
      <c r="P539">
        <v>261.42</v>
      </c>
      <c r="Q539">
        <v>1568.52</v>
      </c>
      <c r="R539">
        <v>861.48</v>
      </c>
      <c r="S539">
        <v>95.53</v>
      </c>
      <c r="T539">
        <v>0</v>
      </c>
      <c r="U539">
        <v>6.3E-2</v>
      </c>
      <c r="V539" s="2">
        <f t="shared" si="32"/>
        <v>44958</v>
      </c>
      <c r="W539" t="str">
        <f t="shared" si="33"/>
        <v>2023-02</v>
      </c>
      <c r="X539" t="str">
        <f t="shared" ca="1" si="34"/>
        <v>Out</v>
      </c>
      <c r="Y539" t="str">
        <f t="shared" ca="1" si="35"/>
        <v>YTD</v>
      </c>
    </row>
    <row r="540" spans="1:25" x14ac:dyDescent="0.2">
      <c r="A540" t="s">
        <v>617</v>
      </c>
      <c r="B540" s="2">
        <v>45347</v>
      </c>
      <c r="C540">
        <v>2024</v>
      </c>
      <c r="D540" t="s">
        <v>31</v>
      </c>
      <c r="E540" t="s">
        <v>32</v>
      </c>
      <c r="F540">
        <v>2</v>
      </c>
      <c r="G540" t="s">
        <v>1581</v>
      </c>
      <c r="H540" t="s">
        <v>97</v>
      </c>
      <c r="I540" t="s">
        <v>59</v>
      </c>
      <c r="J540" t="s">
        <v>35</v>
      </c>
      <c r="K540" t="s">
        <v>36</v>
      </c>
      <c r="L540" t="s">
        <v>37</v>
      </c>
      <c r="M540">
        <v>18</v>
      </c>
      <c r="N540">
        <v>1057</v>
      </c>
      <c r="O540">
        <v>19026</v>
      </c>
      <c r="P540">
        <v>632.59</v>
      </c>
      <c r="Q540">
        <v>11386.62</v>
      </c>
      <c r="R540">
        <v>7639.38</v>
      </c>
      <c r="S540">
        <v>855.28</v>
      </c>
      <c r="T540">
        <v>10</v>
      </c>
      <c r="U540">
        <v>6.0000000000000001E-3</v>
      </c>
      <c r="V540" s="2">
        <f t="shared" si="32"/>
        <v>45323</v>
      </c>
      <c r="W540" t="str">
        <f t="shared" si="33"/>
        <v>2024-02</v>
      </c>
      <c r="X540" t="str">
        <f t="shared" ca="1" si="34"/>
        <v>Out</v>
      </c>
      <c r="Y540" t="str">
        <f t="shared" ca="1" si="35"/>
        <v>YTD</v>
      </c>
    </row>
    <row r="541" spans="1:25" x14ac:dyDescent="0.2">
      <c r="A541" t="s">
        <v>618</v>
      </c>
      <c r="B541" s="2">
        <v>45111</v>
      </c>
      <c r="C541">
        <v>2023</v>
      </c>
      <c r="D541" t="s">
        <v>22</v>
      </c>
      <c r="E541" t="s">
        <v>119</v>
      </c>
      <c r="F541">
        <v>7</v>
      </c>
      <c r="G541" t="s">
        <v>1580</v>
      </c>
      <c r="H541" t="s">
        <v>71</v>
      </c>
      <c r="I541" t="s">
        <v>68</v>
      </c>
      <c r="J541" t="s">
        <v>27</v>
      </c>
      <c r="K541" t="s">
        <v>110</v>
      </c>
      <c r="L541" t="s">
        <v>42</v>
      </c>
      <c r="M541">
        <v>10</v>
      </c>
      <c r="N541">
        <v>933.3</v>
      </c>
      <c r="O541">
        <v>9333</v>
      </c>
      <c r="P541">
        <v>544.71</v>
      </c>
      <c r="Q541">
        <v>5447.1</v>
      </c>
      <c r="R541">
        <v>3885.9</v>
      </c>
      <c r="S541">
        <v>562.07000000000005</v>
      </c>
      <c r="T541">
        <v>10</v>
      </c>
      <c r="U541">
        <v>7.5999999999999998E-2</v>
      </c>
      <c r="V541" s="2">
        <f t="shared" si="32"/>
        <v>45108</v>
      </c>
      <c r="W541" t="str">
        <f t="shared" si="33"/>
        <v>2023-07</v>
      </c>
      <c r="X541" t="str">
        <f t="shared" ca="1" si="34"/>
        <v>Out</v>
      </c>
      <c r="Y541" t="str">
        <f t="shared" ca="1" si="35"/>
        <v/>
      </c>
    </row>
    <row r="542" spans="1:25" x14ac:dyDescent="0.2">
      <c r="A542" t="s">
        <v>619</v>
      </c>
      <c r="B542" s="2">
        <v>45172</v>
      </c>
      <c r="C542">
        <v>2023</v>
      </c>
      <c r="D542" t="s">
        <v>22</v>
      </c>
      <c r="E542" t="s">
        <v>82</v>
      </c>
      <c r="F542">
        <v>9</v>
      </c>
      <c r="G542" t="s">
        <v>1580</v>
      </c>
      <c r="H542" t="s">
        <v>100</v>
      </c>
      <c r="I542" t="s">
        <v>59</v>
      </c>
      <c r="J542" t="s">
        <v>35</v>
      </c>
      <c r="K542" t="s">
        <v>36</v>
      </c>
      <c r="L542" t="s">
        <v>37</v>
      </c>
      <c r="M542">
        <v>20</v>
      </c>
      <c r="N542">
        <v>604</v>
      </c>
      <c r="O542">
        <v>12080</v>
      </c>
      <c r="P542">
        <v>420.35</v>
      </c>
      <c r="Q542">
        <v>8407</v>
      </c>
      <c r="R542">
        <v>3673</v>
      </c>
      <c r="S542">
        <v>1029.79</v>
      </c>
      <c r="T542">
        <v>0</v>
      </c>
      <c r="U542">
        <v>4.1000000000000002E-2</v>
      </c>
      <c r="V542" s="2">
        <f t="shared" si="32"/>
        <v>45170</v>
      </c>
      <c r="W542" t="str">
        <f t="shared" si="33"/>
        <v>2023-09</v>
      </c>
      <c r="X542" t="str">
        <f t="shared" ca="1" si="34"/>
        <v>Out</v>
      </c>
      <c r="Y542" t="str">
        <f t="shared" ca="1" si="35"/>
        <v/>
      </c>
    </row>
    <row r="543" spans="1:25" x14ac:dyDescent="0.2">
      <c r="A543" t="s">
        <v>620</v>
      </c>
      <c r="B543" s="2">
        <v>44624</v>
      </c>
      <c r="C543">
        <v>2022</v>
      </c>
      <c r="D543" t="s">
        <v>31</v>
      </c>
      <c r="E543" t="s">
        <v>55</v>
      </c>
      <c r="F543">
        <v>3</v>
      </c>
      <c r="G543" t="s">
        <v>1580</v>
      </c>
      <c r="H543" t="s">
        <v>71</v>
      </c>
      <c r="I543" t="s">
        <v>26</v>
      </c>
      <c r="J543" t="s">
        <v>27</v>
      </c>
      <c r="K543" t="s">
        <v>28</v>
      </c>
      <c r="L543" t="s">
        <v>42</v>
      </c>
      <c r="M543">
        <v>9</v>
      </c>
      <c r="N543">
        <v>754</v>
      </c>
      <c r="O543">
        <v>6786</v>
      </c>
      <c r="P543">
        <v>464.46</v>
      </c>
      <c r="Q543">
        <v>4180.1400000000003</v>
      </c>
      <c r="R543">
        <v>2605.86</v>
      </c>
      <c r="S543">
        <v>252.08</v>
      </c>
      <c r="T543">
        <v>0</v>
      </c>
      <c r="U543">
        <v>4.7E-2</v>
      </c>
      <c r="V543" s="2">
        <f t="shared" si="32"/>
        <v>44621</v>
      </c>
      <c r="W543" t="str">
        <f t="shared" si="33"/>
        <v>2022-03</v>
      </c>
      <c r="X543" t="str">
        <f t="shared" ca="1" si="34"/>
        <v>Out</v>
      </c>
      <c r="Y543" t="str">
        <f t="shared" ca="1" si="35"/>
        <v>YTD</v>
      </c>
    </row>
    <row r="544" spans="1:25" x14ac:dyDescent="0.2">
      <c r="A544" t="s">
        <v>621</v>
      </c>
      <c r="B544" s="2">
        <v>45653</v>
      </c>
      <c r="C544">
        <v>2024</v>
      </c>
      <c r="D544" t="s">
        <v>50</v>
      </c>
      <c r="E544" t="s">
        <v>51</v>
      </c>
      <c r="F544">
        <v>12</v>
      </c>
      <c r="G544" t="s">
        <v>1581</v>
      </c>
      <c r="H544" t="s">
        <v>75</v>
      </c>
      <c r="I544" t="s">
        <v>39</v>
      </c>
      <c r="J544" t="s">
        <v>27</v>
      </c>
      <c r="K544" t="s">
        <v>110</v>
      </c>
      <c r="L544" t="s">
        <v>29</v>
      </c>
      <c r="M544">
        <v>9</v>
      </c>
      <c r="N544">
        <v>774.9</v>
      </c>
      <c r="O544">
        <v>6974.1</v>
      </c>
      <c r="P544">
        <v>451.66</v>
      </c>
      <c r="Q544">
        <v>4064.94</v>
      </c>
      <c r="R544">
        <v>2909.16</v>
      </c>
      <c r="S544">
        <v>508.96</v>
      </c>
      <c r="T544">
        <v>15</v>
      </c>
      <c r="U544">
        <v>2.9000000000000001E-2</v>
      </c>
      <c r="V544" s="2">
        <f t="shared" si="32"/>
        <v>45627</v>
      </c>
      <c r="W544" t="str">
        <f t="shared" si="33"/>
        <v>2024-12</v>
      </c>
      <c r="X544" t="str">
        <f t="shared" ca="1" si="34"/>
        <v>Out</v>
      </c>
      <c r="Y544" t="str">
        <f t="shared" ca="1" si="35"/>
        <v/>
      </c>
    </row>
    <row r="545" spans="1:25" x14ac:dyDescent="0.2">
      <c r="A545" t="s">
        <v>622</v>
      </c>
      <c r="B545" s="2">
        <v>45416</v>
      </c>
      <c r="C545">
        <v>2024</v>
      </c>
      <c r="D545" t="s">
        <v>44</v>
      </c>
      <c r="E545" t="s">
        <v>45</v>
      </c>
      <c r="F545">
        <v>5</v>
      </c>
      <c r="G545" t="s">
        <v>33</v>
      </c>
      <c r="H545" t="s">
        <v>52</v>
      </c>
      <c r="I545" t="s">
        <v>68</v>
      </c>
      <c r="J545" t="s">
        <v>35</v>
      </c>
      <c r="K545" t="s">
        <v>69</v>
      </c>
      <c r="L545" t="s">
        <v>29</v>
      </c>
      <c r="M545">
        <v>15</v>
      </c>
      <c r="N545">
        <v>1166</v>
      </c>
      <c r="O545">
        <v>17490</v>
      </c>
      <c r="P545">
        <v>754.78</v>
      </c>
      <c r="Q545">
        <v>11321.7</v>
      </c>
      <c r="R545">
        <v>6168.3</v>
      </c>
      <c r="S545">
        <v>1024.44</v>
      </c>
      <c r="T545">
        <v>10</v>
      </c>
      <c r="U545">
        <v>2E-3</v>
      </c>
      <c r="V545" s="2">
        <f t="shared" si="32"/>
        <v>45413</v>
      </c>
      <c r="W545" t="str">
        <f t="shared" si="33"/>
        <v>2024-05</v>
      </c>
      <c r="X545" t="str">
        <f t="shared" ca="1" si="34"/>
        <v>Out</v>
      </c>
      <c r="Y545" t="str">
        <f t="shared" ca="1" si="35"/>
        <v>YTD</v>
      </c>
    </row>
    <row r="546" spans="1:25" x14ac:dyDescent="0.2">
      <c r="A546" t="s">
        <v>623</v>
      </c>
      <c r="B546" s="2">
        <v>45642</v>
      </c>
      <c r="C546">
        <v>2024</v>
      </c>
      <c r="D546" t="s">
        <v>50</v>
      </c>
      <c r="E546" t="s">
        <v>51</v>
      </c>
      <c r="F546">
        <v>12</v>
      </c>
      <c r="G546" t="s">
        <v>33</v>
      </c>
      <c r="H546" t="s">
        <v>52</v>
      </c>
      <c r="I546" t="s">
        <v>68</v>
      </c>
      <c r="J546" t="s">
        <v>27</v>
      </c>
      <c r="K546" t="s">
        <v>88</v>
      </c>
      <c r="L546" t="s">
        <v>29</v>
      </c>
      <c r="M546">
        <v>15</v>
      </c>
      <c r="N546">
        <v>454.95</v>
      </c>
      <c r="O546">
        <v>6824.25</v>
      </c>
      <c r="P546">
        <v>225.08</v>
      </c>
      <c r="Q546">
        <v>3376.2</v>
      </c>
      <c r="R546">
        <v>3448.05</v>
      </c>
      <c r="S546">
        <v>250.16</v>
      </c>
      <c r="T546">
        <v>10</v>
      </c>
      <c r="U546">
        <v>3.4000000000000002E-2</v>
      </c>
      <c r="V546" s="2">
        <f t="shared" si="32"/>
        <v>45627</v>
      </c>
      <c r="W546" t="str">
        <f t="shared" si="33"/>
        <v>2024-12</v>
      </c>
      <c r="X546" t="str">
        <f t="shared" ca="1" si="34"/>
        <v>Out</v>
      </c>
      <c r="Y546" t="str">
        <f t="shared" ca="1" si="35"/>
        <v/>
      </c>
    </row>
    <row r="547" spans="1:25" x14ac:dyDescent="0.2">
      <c r="A547" t="s">
        <v>624</v>
      </c>
      <c r="B547" s="2">
        <v>45009</v>
      </c>
      <c r="C547">
        <v>2023</v>
      </c>
      <c r="D547" t="s">
        <v>31</v>
      </c>
      <c r="E547" t="s">
        <v>55</v>
      </c>
      <c r="F547">
        <v>3</v>
      </c>
      <c r="G547" t="s">
        <v>1581</v>
      </c>
      <c r="H547" t="s">
        <v>97</v>
      </c>
      <c r="I547" t="s">
        <v>59</v>
      </c>
      <c r="J547" t="s">
        <v>47</v>
      </c>
      <c r="K547" t="s">
        <v>62</v>
      </c>
      <c r="L547" t="s">
        <v>42</v>
      </c>
      <c r="M547">
        <v>1</v>
      </c>
      <c r="N547">
        <v>1407</v>
      </c>
      <c r="O547">
        <v>1407</v>
      </c>
      <c r="P547">
        <v>1050.26</v>
      </c>
      <c r="Q547">
        <v>1050.26</v>
      </c>
      <c r="R547">
        <v>356.74</v>
      </c>
      <c r="S547">
        <v>117.84</v>
      </c>
      <c r="T547">
        <v>15</v>
      </c>
      <c r="U547">
        <v>6.2E-2</v>
      </c>
      <c r="V547" s="2">
        <f t="shared" si="32"/>
        <v>44986</v>
      </c>
      <c r="W547" t="str">
        <f t="shared" si="33"/>
        <v>2023-03</v>
      </c>
      <c r="X547" t="str">
        <f t="shared" ca="1" si="34"/>
        <v>Out</v>
      </c>
      <c r="Y547" t="str">
        <f t="shared" ca="1" si="35"/>
        <v>YTD</v>
      </c>
    </row>
    <row r="548" spans="1:25" x14ac:dyDescent="0.2">
      <c r="A548" t="s">
        <v>625</v>
      </c>
      <c r="B548" s="2">
        <v>44841</v>
      </c>
      <c r="C548">
        <v>2022</v>
      </c>
      <c r="D548" t="s">
        <v>50</v>
      </c>
      <c r="E548" t="s">
        <v>86</v>
      </c>
      <c r="F548">
        <v>10</v>
      </c>
      <c r="G548" t="s">
        <v>33</v>
      </c>
      <c r="H548" t="s">
        <v>52</v>
      </c>
      <c r="I548" t="s">
        <v>68</v>
      </c>
      <c r="J548" t="s">
        <v>35</v>
      </c>
      <c r="K548" t="s">
        <v>36</v>
      </c>
      <c r="L548" t="s">
        <v>37</v>
      </c>
      <c r="M548">
        <v>3</v>
      </c>
      <c r="N548">
        <v>650</v>
      </c>
      <c r="O548">
        <v>1950</v>
      </c>
      <c r="P548">
        <v>388.29</v>
      </c>
      <c r="Q548">
        <v>1164.8699999999999</v>
      </c>
      <c r="R548">
        <v>785.13</v>
      </c>
      <c r="S548">
        <v>155.72</v>
      </c>
      <c r="T548">
        <v>0</v>
      </c>
      <c r="U548">
        <v>6.6000000000000003E-2</v>
      </c>
      <c r="V548" s="2">
        <f t="shared" si="32"/>
        <v>44835</v>
      </c>
      <c r="W548" t="str">
        <f t="shared" si="33"/>
        <v>2022-10</v>
      </c>
      <c r="X548" t="str">
        <f t="shared" ca="1" si="34"/>
        <v>Out</v>
      </c>
      <c r="Y548" t="str">
        <f t="shared" ca="1" si="35"/>
        <v/>
      </c>
    </row>
    <row r="549" spans="1:25" x14ac:dyDescent="0.2">
      <c r="A549" t="s">
        <v>626</v>
      </c>
      <c r="B549" s="2">
        <v>44665</v>
      </c>
      <c r="C549">
        <v>2022</v>
      </c>
      <c r="D549" t="s">
        <v>44</v>
      </c>
      <c r="E549" t="s">
        <v>79</v>
      </c>
      <c r="F549">
        <v>4</v>
      </c>
      <c r="G549" t="s">
        <v>1581</v>
      </c>
      <c r="H549" t="s">
        <v>97</v>
      </c>
      <c r="I549" t="s">
        <v>26</v>
      </c>
      <c r="J549" t="s">
        <v>35</v>
      </c>
      <c r="K549" t="s">
        <v>36</v>
      </c>
      <c r="L549" t="s">
        <v>42</v>
      </c>
      <c r="M549">
        <v>8</v>
      </c>
      <c r="N549">
        <v>1044</v>
      </c>
      <c r="O549">
        <v>8352</v>
      </c>
      <c r="P549">
        <v>613.62</v>
      </c>
      <c r="Q549">
        <v>4908.96</v>
      </c>
      <c r="R549">
        <v>3443.04</v>
      </c>
      <c r="S549">
        <v>574.34</v>
      </c>
      <c r="T549">
        <v>15</v>
      </c>
      <c r="U549">
        <v>7.1999999999999995E-2</v>
      </c>
      <c r="V549" s="2">
        <f t="shared" si="32"/>
        <v>44652</v>
      </c>
      <c r="W549" t="str">
        <f t="shared" si="33"/>
        <v>2022-04</v>
      </c>
      <c r="X549" t="str">
        <f t="shared" ca="1" si="34"/>
        <v>Out</v>
      </c>
      <c r="Y549" t="str">
        <f t="shared" ca="1" si="35"/>
        <v>YTD</v>
      </c>
    </row>
    <row r="550" spans="1:25" x14ac:dyDescent="0.2">
      <c r="A550" t="s">
        <v>627</v>
      </c>
      <c r="B550" s="2">
        <v>45634</v>
      </c>
      <c r="C550">
        <v>2024</v>
      </c>
      <c r="D550" t="s">
        <v>50</v>
      </c>
      <c r="E550" t="s">
        <v>51</v>
      </c>
      <c r="F550">
        <v>12</v>
      </c>
      <c r="G550" t="s">
        <v>57</v>
      </c>
      <c r="H550" t="s">
        <v>80</v>
      </c>
      <c r="I550" t="s">
        <v>68</v>
      </c>
      <c r="J550" t="s">
        <v>35</v>
      </c>
      <c r="K550" t="s">
        <v>36</v>
      </c>
      <c r="L550" t="s">
        <v>37</v>
      </c>
      <c r="M550">
        <v>17</v>
      </c>
      <c r="N550">
        <v>950.4</v>
      </c>
      <c r="O550">
        <v>16156.8</v>
      </c>
      <c r="P550">
        <v>525.49</v>
      </c>
      <c r="Q550">
        <v>8933.33</v>
      </c>
      <c r="R550">
        <v>7223.47</v>
      </c>
      <c r="S550">
        <v>1709.66</v>
      </c>
      <c r="T550">
        <v>5</v>
      </c>
      <c r="U550">
        <v>0.06</v>
      </c>
      <c r="V550" s="2">
        <f t="shared" si="32"/>
        <v>45627</v>
      </c>
      <c r="W550" t="str">
        <f t="shared" si="33"/>
        <v>2024-12</v>
      </c>
      <c r="X550" t="str">
        <f t="shared" ca="1" si="34"/>
        <v>Out</v>
      </c>
      <c r="Y550" t="str">
        <f t="shared" ca="1" si="35"/>
        <v/>
      </c>
    </row>
    <row r="551" spans="1:25" x14ac:dyDescent="0.2">
      <c r="A551" t="s">
        <v>628</v>
      </c>
      <c r="B551" s="2">
        <v>44658</v>
      </c>
      <c r="C551">
        <v>2022</v>
      </c>
      <c r="D551" t="s">
        <v>44</v>
      </c>
      <c r="E551" t="s">
        <v>79</v>
      </c>
      <c r="F551">
        <v>4</v>
      </c>
      <c r="G551" t="s">
        <v>57</v>
      </c>
      <c r="H551" t="s">
        <v>73</v>
      </c>
      <c r="I551" t="s">
        <v>59</v>
      </c>
      <c r="J551" t="s">
        <v>35</v>
      </c>
      <c r="K551" t="s">
        <v>69</v>
      </c>
      <c r="L551" t="s">
        <v>37</v>
      </c>
      <c r="M551">
        <v>9</v>
      </c>
      <c r="N551">
        <v>311</v>
      </c>
      <c r="O551">
        <v>2799</v>
      </c>
      <c r="P551">
        <v>142.91999999999999</v>
      </c>
      <c r="Q551">
        <v>1286.28</v>
      </c>
      <c r="R551">
        <v>1512.72</v>
      </c>
      <c r="S551">
        <v>172.24</v>
      </c>
      <c r="T551">
        <v>5</v>
      </c>
      <c r="U551">
        <v>2.5000000000000001E-2</v>
      </c>
      <c r="V551" s="2">
        <f t="shared" si="32"/>
        <v>44652</v>
      </c>
      <c r="W551" t="str">
        <f t="shared" si="33"/>
        <v>2022-04</v>
      </c>
      <c r="X551" t="str">
        <f t="shared" ca="1" si="34"/>
        <v>Out</v>
      </c>
      <c r="Y551" t="str">
        <f t="shared" ca="1" si="35"/>
        <v>YTD</v>
      </c>
    </row>
    <row r="552" spans="1:25" x14ac:dyDescent="0.2">
      <c r="A552" t="s">
        <v>629</v>
      </c>
      <c r="B552" s="2">
        <v>44702</v>
      </c>
      <c r="C552">
        <v>2022</v>
      </c>
      <c r="D552" t="s">
        <v>44</v>
      </c>
      <c r="E552" t="s">
        <v>45</v>
      </c>
      <c r="F552">
        <v>5</v>
      </c>
      <c r="G552" t="s">
        <v>24</v>
      </c>
      <c r="H552" t="s">
        <v>25</v>
      </c>
      <c r="I552" t="s">
        <v>59</v>
      </c>
      <c r="J552" t="s">
        <v>35</v>
      </c>
      <c r="K552" t="s">
        <v>36</v>
      </c>
      <c r="L552" t="s">
        <v>29</v>
      </c>
      <c r="M552">
        <v>2</v>
      </c>
      <c r="N552">
        <v>1355</v>
      </c>
      <c r="O552">
        <v>2710</v>
      </c>
      <c r="P552">
        <v>827.3</v>
      </c>
      <c r="Q552">
        <v>1654.6</v>
      </c>
      <c r="R552">
        <v>1055.4000000000001</v>
      </c>
      <c r="S552">
        <v>255.43</v>
      </c>
      <c r="T552">
        <v>0</v>
      </c>
      <c r="U552">
        <v>5.2999999999999999E-2</v>
      </c>
      <c r="V552" s="2">
        <f t="shared" si="32"/>
        <v>44682</v>
      </c>
      <c r="W552" t="str">
        <f t="shared" si="33"/>
        <v>2022-05</v>
      </c>
      <c r="X552" t="str">
        <f t="shared" ca="1" si="34"/>
        <v>Out</v>
      </c>
      <c r="Y552" t="str">
        <f t="shared" ca="1" si="35"/>
        <v>YTD</v>
      </c>
    </row>
    <row r="553" spans="1:25" x14ac:dyDescent="0.2">
      <c r="A553" t="s">
        <v>630</v>
      </c>
      <c r="B553" s="2">
        <v>44932</v>
      </c>
      <c r="C553">
        <v>2023</v>
      </c>
      <c r="D553" t="s">
        <v>31</v>
      </c>
      <c r="E553" t="s">
        <v>61</v>
      </c>
      <c r="F553">
        <v>1</v>
      </c>
      <c r="G553" t="s">
        <v>33</v>
      </c>
      <c r="H553" t="s">
        <v>34</v>
      </c>
      <c r="I553" t="s">
        <v>59</v>
      </c>
      <c r="J553" t="s">
        <v>47</v>
      </c>
      <c r="K553" t="s">
        <v>48</v>
      </c>
      <c r="L553" t="s">
        <v>29</v>
      </c>
      <c r="M553">
        <v>12</v>
      </c>
      <c r="N553">
        <v>999</v>
      </c>
      <c r="O553">
        <v>11988</v>
      </c>
      <c r="P553">
        <v>475.28</v>
      </c>
      <c r="Q553">
        <v>5703.36</v>
      </c>
      <c r="R553">
        <v>6284.64</v>
      </c>
      <c r="S553">
        <v>510.24</v>
      </c>
      <c r="T553">
        <v>5</v>
      </c>
      <c r="U553">
        <v>1.7000000000000001E-2</v>
      </c>
      <c r="V553" s="2">
        <f t="shared" si="32"/>
        <v>44927</v>
      </c>
      <c r="W553" t="str">
        <f t="shared" si="33"/>
        <v>2023-01</v>
      </c>
      <c r="X553" t="str">
        <f t="shared" ca="1" si="34"/>
        <v>Out</v>
      </c>
      <c r="Y553" t="str">
        <f t="shared" ca="1" si="35"/>
        <v>YTD</v>
      </c>
    </row>
    <row r="554" spans="1:25" x14ac:dyDescent="0.2">
      <c r="A554" t="s">
        <v>631</v>
      </c>
      <c r="B554" s="2">
        <v>45458</v>
      </c>
      <c r="C554">
        <v>2024</v>
      </c>
      <c r="D554" t="s">
        <v>44</v>
      </c>
      <c r="E554" t="s">
        <v>112</v>
      </c>
      <c r="F554">
        <v>6</v>
      </c>
      <c r="G554" t="s">
        <v>57</v>
      </c>
      <c r="H554" t="s">
        <v>73</v>
      </c>
      <c r="I554" t="s">
        <v>59</v>
      </c>
      <c r="J554" t="s">
        <v>40</v>
      </c>
      <c r="K554" t="s">
        <v>84</v>
      </c>
      <c r="L554" t="s">
        <v>37</v>
      </c>
      <c r="M554">
        <v>14</v>
      </c>
      <c r="N554">
        <v>628.20000000000005</v>
      </c>
      <c r="O554">
        <v>8794.7999999999993</v>
      </c>
      <c r="P554">
        <v>465.61</v>
      </c>
      <c r="Q554">
        <v>6518.54</v>
      </c>
      <c r="R554">
        <v>2276.2600000000002</v>
      </c>
      <c r="S554">
        <v>388.46</v>
      </c>
      <c r="T554">
        <v>10</v>
      </c>
      <c r="U554">
        <v>0.02</v>
      </c>
      <c r="V554" s="2">
        <f t="shared" si="32"/>
        <v>45444</v>
      </c>
      <c r="W554" t="str">
        <f t="shared" si="33"/>
        <v>2024-06</v>
      </c>
      <c r="X554" t="str">
        <f t="shared" ca="1" si="34"/>
        <v>Out</v>
      </c>
      <c r="Y554" t="str">
        <f t="shared" ca="1" si="35"/>
        <v/>
      </c>
    </row>
    <row r="555" spans="1:25" x14ac:dyDescent="0.2">
      <c r="A555" t="s">
        <v>632</v>
      </c>
      <c r="B555" s="2">
        <v>45420</v>
      </c>
      <c r="C555">
        <v>2024</v>
      </c>
      <c r="D555" t="s">
        <v>44</v>
      </c>
      <c r="E555" t="s">
        <v>45</v>
      </c>
      <c r="F555">
        <v>5</v>
      </c>
      <c r="G555" t="s">
        <v>57</v>
      </c>
      <c r="H555" t="s">
        <v>80</v>
      </c>
      <c r="I555" t="s">
        <v>39</v>
      </c>
      <c r="J555" t="s">
        <v>65</v>
      </c>
      <c r="K555" t="s">
        <v>66</v>
      </c>
      <c r="L555" t="s">
        <v>42</v>
      </c>
      <c r="M555">
        <v>4</v>
      </c>
      <c r="N555">
        <v>73</v>
      </c>
      <c r="O555">
        <v>292</v>
      </c>
      <c r="P555">
        <v>39.56</v>
      </c>
      <c r="Q555">
        <v>158.24</v>
      </c>
      <c r="R555">
        <v>133.76</v>
      </c>
      <c r="S555">
        <v>21.63</v>
      </c>
      <c r="T555">
        <v>0</v>
      </c>
      <c r="U555">
        <v>1E-3</v>
      </c>
      <c r="V555" s="2">
        <f t="shared" si="32"/>
        <v>45413</v>
      </c>
      <c r="W555" t="str">
        <f t="shared" si="33"/>
        <v>2024-05</v>
      </c>
      <c r="X555" t="str">
        <f t="shared" ca="1" si="34"/>
        <v>Out</v>
      </c>
      <c r="Y555" t="str">
        <f t="shared" ca="1" si="35"/>
        <v>YTD</v>
      </c>
    </row>
    <row r="556" spans="1:25" x14ac:dyDescent="0.2">
      <c r="A556" t="s">
        <v>633</v>
      </c>
      <c r="B556" s="2">
        <v>45396</v>
      </c>
      <c r="C556">
        <v>2024</v>
      </c>
      <c r="D556" t="s">
        <v>44</v>
      </c>
      <c r="E556" t="s">
        <v>79</v>
      </c>
      <c r="F556">
        <v>4</v>
      </c>
      <c r="G556" t="s">
        <v>57</v>
      </c>
      <c r="H556" t="s">
        <v>80</v>
      </c>
      <c r="I556" t="s">
        <v>68</v>
      </c>
      <c r="J556" t="s">
        <v>35</v>
      </c>
      <c r="K556" t="s">
        <v>36</v>
      </c>
      <c r="L556" t="s">
        <v>29</v>
      </c>
      <c r="M556">
        <v>2</v>
      </c>
      <c r="N556">
        <v>410</v>
      </c>
      <c r="O556">
        <v>820</v>
      </c>
      <c r="P556">
        <v>304.33</v>
      </c>
      <c r="Q556">
        <v>608.66</v>
      </c>
      <c r="R556">
        <v>211.34</v>
      </c>
      <c r="S556">
        <v>87.62</v>
      </c>
      <c r="T556">
        <v>5</v>
      </c>
      <c r="U556">
        <v>0</v>
      </c>
      <c r="V556" s="2">
        <f t="shared" si="32"/>
        <v>45383</v>
      </c>
      <c r="W556" t="str">
        <f t="shared" si="33"/>
        <v>2024-04</v>
      </c>
      <c r="X556" t="str">
        <f t="shared" ca="1" si="34"/>
        <v>Out</v>
      </c>
      <c r="Y556" t="str">
        <f t="shared" ca="1" si="35"/>
        <v>YTD</v>
      </c>
    </row>
    <row r="557" spans="1:25" x14ac:dyDescent="0.2">
      <c r="A557" t="s">
        <v>634</v>
      </c>
      <c r="B557" s="2">
        <v>45383</v>
      </c>
      <c r="C557">
        <v>2024</v>
      </c>
      <c r="D557" t="s">
        <v>44</v>
      </c>
      <c r="E557" t="s">
        <v>79</v>
      </c>
      <c r="F557">
        <v>4</v>
      </c>
      <c r="G557" t="s">
        <v>24</v>
      </c>
      <c r="H557" t="s">
        <v>46</v>
      </c>
      <c r="I557" t="s">
        <v>68</v>
      </c>
      <c r="J557" t="s">
        <v>40</v>
      </c>
      <c r="K557" t="s">
        <v>93</v>
      </c>
      <c r="L557" t="s">
        <v>29</v>
      </c>
      <c r="M557">
        <v>17</v>
      </c>
      <c r="N557">
        <v>1868</v>
      </c>
      <c r="O557">
        <v>31756</v>
      </c>
      <c r="P557">
        <v>1196.44</v>
      </c>
      <c r="Q557">
        <v>20339.48</v>
      </c>
      <c r="R557">
        <v>11416.52</v>
      </c>
      <c r="S557">
        <v>1099.6600000000001</v>
      </c>
      <c r="T557">
        <v>10</v>
      </c>
      <c r="U557">
        <v>1.7999999999999999E-2</v>
      </c>
      <c r="V557" s="2">
        <f t="shared" si="32"/>
        <v>45383</v>
      </c>
      <c r="W557" t="str">
        <f t="shared" si="33"/>
        <v>2024-04</v>
      </c>
      <c r="X557" t="str">
        <f t="shared" ca="1" si="34"/>
        <v>Out</v>
      </c>
      <c r="Y557" t="str">
        <f t="shared" ca="1" si="35"/>
        <v>YTD</v>
      </c>
    </row>
    <row r="558" spans="1:25" x14ac:dyDescent="0.2">
      <c r="A558" t="s">
        <v>635</v>
      </c>
      <c r="B558" s="2">
        <v>45528</v>
      </c>
      <c r="C558">
        <v>2024</v>
      </c>
      <c r="D558" t="s">
        <v>22</v>
      </c>
      <c r="E558" t="s">
        <v>23</v>
      </c>
      <c r="F558">
        <v>8</v>
      </c>
      <c r="G558" t="s">
        <v>1580</v>
      </c>
      <c r="H558" t="s">
        <v>100</v>
      </c>
      <c r="I558" t="s">
        <v>26</v>
      </c>
      <c r="J558" t="s">
        <v>47</v>
      </c>
      <c r="K558" t="s">
        <v>62</v>
      </c>
      <c r="L558" t="s">
        <v>37</v>
      </c>
      <c r="M558">
        <v>16</v>
      </c>
      <c r="N558">
        <v>1703</v>
      </c>
      <c r="O558">
        <v>27248</v>
      </c>
      <c r="P558">
        <v>1194.8599999999999</v>
      </c>
      <c r="Q558">
        <v>19117.759999999998</v>
      </c>
      <c r="R558">
        <v>8130.24</v>
      </c>
      <c r="S558">
        <v>1736.7</v>
      </c>
      <c r="T558">
        <v>0</v>
      </c>
      <c r="U558">
        <v>6.2E-2</v>
      </c>
      <c r="V558" s="2">
        <f t="shared" si="32"/>
        <v>45505</v>
      </c>
      <c r="W558" t="str">
        <f t="shared" si="33"/>
        <v>2024-08</v>
      </c>
      <c r="X558" t="str">
        <f t="shared" ca="1" si="34"/>
        <v>Out</v>
      </c>
      <c r="Y558" t="str">
        <f t="shared" ca="1" si="35"/>
        <v/>
      </c>
    </row>
    <row r="559" spans="1:25" x14ac:dyDescent="0.2">
      <c r="A559" t="s">
        <v>636</v>
      </c>
      <c r="B559" s="2">
        <v>45170</v>
      </c>
      <c r="C559">
        <v>2023</v>
      </c>
      <c r="D559" t="s">
        <v>22</v>
      </c>
      <c r="E559" t="s">
        <v>82</v>
      </c>
      <c r="F559">
        <v>9</v>
      </c>
      <c r="G559" t="s">
        <v>24</v>
      </c>
      <c r="H559" t="s">
        <v>46</v>
      </c>
      <c r="I559" t="s">
        <v>68</v>
      </c>
      <c r="J559" t="s">
        <v>65</v>
      </c>
      <c r="K559" t="s">
        <v>66</v>
      </c>
      <c r="L559" t="s">
        <v>29</v>
      </c>
      <c r="M559">
        <v>1</v>
      </c>
      <c r="N559">
        <v>163</v>
      </c>
      <c r="O559">
        <v>163</v>
      </c>
      <c r="P559">
        <v>120.7</v>
      </c>
      <c r="Q559">
        <v>120.7</v>
      </c>
      <c r="R559">
        <v>42.3</v>
      </c>
      <c r="S559">
        <v>10.78</v>
      </c>
      <c r="T559">
        <v>0</v>
      </c>
      <c r="U559">
        <v>4.3999999999999997E-2</v>
      </c>
      <c r="V559" s="2">
        <f t="shared" si="32"/>
        <v>45170</v>
      </c>
      <c r="W559" t="str">
        <f t="shared" si="33"/>
        <v>2023-09</v>
      </c>
      <c r="X559" t="str">
        <f t="shared" ca="1" si="34"/>
        <v>Out</v>
      </c>
      <c r="Y559" t="str">
        <f t="shared" ca="1" si="35"/>
        <v/>
      </c>
    </row>
    <row r="560" spans="1:25" x14ac:dyDescent="0.2">
      <c r="A560" t="s">
        <v>637</v>
      </c>
      <c r="B560" s="2">
        <v>45164</v>
      </c>
      <c r="C560">
        <v>2023</v>
      </c>
      <c r="D560" t="s">
        <v>22</v>
      </c>
      <c r="E560" t="s">
        <v>23</v>
      </c>
      <c r="F560">
        <v>8</v>
      </c>
      <c r="G560" t="s">
        <v>24</v>
      </c>
      <c r="H560" t="s">
        <v>46</v>
      </c>
      <c r="I560" t="s">
        <v>39</v>
      </c>
      <c r="J560" t="s">
        <v>27</v>
      </c>
      <c r="K560" t="s">
        <v>88</v>
      </c>
      <c r="L560" t="s">
        <v>42</v>
      </c>
      <c r="M560">
        <v>7</v>
      </c>
      <c r="N560">
        <v>683</v>
      </c>
      <c r="O560">
        <v>4781</v>
      </c>
      <c r="P560">
        <v>412.31</v>
      </c>
      <c r="Q560">
        <v>2886.17</v>
      </c>
      <c r="R560">
        <v>1894.83</v>
      </c>
      <c r="S560">
        <v>160.54</v>
      </c>
      <c r="T560">
        <v>15</v>
      </c>
      <c r="U560">
        <v>1.4E-2</v>
      </c>
      <c r="V560" s="2">
        <f t="shared" si="32"/>
        <v>45139</v>
      </c>
      <c r="W560" t="str">
        <f t="shared" si="33"/>
        <v>2023-08</v>
      </c>
      <c r="X560" t="str">
        <f t="shared" ca="1" si="34"/>
        <v>Out</v>
      </c>
      <c r="Y560" t="str">
        <f t="shared" ca="1" si="35"/>
        <v/>
      </c>
    </row>
    <row r="561" spans="1:25" x14ac:dyDescent="0.2">
      <c r="A561" t="s">
        <v>638</v>
      </c>
      <c r="B561" s="2">
        <v>44970</v>
      </c>
      <c r="C561">
        <v>2023</v>
      </c>
      <c r="D561" t="s">
        <v>31</v>
      </c>
      <c r="E561" t="s">
        <v>32</v>
      </c>
      <c r="F561">
        <v>2</v>
      </c>
      <c r="G561" t="s">
        <v>1581</v>
      </c>
      <c r="H561" t="s">
        <v>75</v>
      </c>
      <c r="I561" t="s">
        <v>39</v>
      </c>
      <c r="J561" t="s">
        <v>35</v>
      </c>
      <c r="K561" t="s">
        <v>36</v>
      </c>
      <c r="L561" t="s">
        <v>29</v>
      </c>
      <c r="M561">
        <v>12</v>
      </c>
      <c r="N561">
        <v>406</v>
      </c>
      <c r="O561">
        <v>4872</v>
      </c>
      <c r="P561">
        <v>248.64</v>
      </c>
      <c r="Q561">
        <v>2983.68</v>
      </c>
      <c r="R561">
        <v>1888.32</v>
      </c>
      <c r="S561">
        <v>253.69</v>
      </c>
      <c r="T561">
        <v>10</v>
      </c>
      <c r="U561">
        <v>3.1E-2</v>
      </c>
      <c r="V561" s="2">
        <f t="shared" si="32"/>
        <v>44958</v>
      </c>
      <c r="W561" t="str">
        <f t="shared" si="33"/>
        <v>2023-02</v>
      </c>
      <c r="X561" t="str">
        <f t="shared" ca="1" si="34"/>
        <v>Out</v>
      </c>
      <c r="Y561" t="str">
        <f t="shared" ca="1" si="35"/>
        <v>YTD</v>
      </c>
    </row>
    <row r="562" spans="1:25" x14ac:dyDescent="0.2">
      <c r="A562" t="s">
        <v>639</v>
      </c>
      <c r="B562" s="2">
        <v>44613</v>
      </c>
      <c r="C562">
        <v>2022</v>
      </c>
      <c r="D562" t="s">
        <v>31</v>
      </c>
      <c r="E562" t="s">
        <v>32</v>
      </c>
      <c r="F562">
        <v>2</v>
      </c>
      <c r="G562" t="s">
        <v>33</v>
      </c>
      <c r="H562" t="s">
        <v>34</v>
      </c>
      <c r="I562" t="s">
        <v>26</v>
      </c>
      <c r="J562" t="s">
        <v>65</v>
      </c>
      <c r="K562" t="s">
        <v>132</v>
      </c>
      <c r="L562" t="s">
        <v>42</v>
      </c>
      <c r="M562">
        <v>15</v>
      </c>
      <c r="N562">
        <v>162</v>
      </c>
      <c r="O562">
        <v>2430</v>
      </c>
      <c r="P562">
        <v>99.03</v>
      </c>
      <c r="Q562">
        <v>1485.45</v>
      </c>
      <c r="R562">
        <v>944.55</v>
      </c>
      <c r="S562">
        <v>143.76</v>
      </c>
      <c r="T562">
        <v>15</v>
      </c>
      <c r="U562">
        <v>1.2999999999999999E-2</v>
      </c>
      <c r="V562" s="2">
        <f t="shared" si="32"/>
        <v>44593</v>
      </c>
      <c r="W562" t="str">
        <f t="shared" si="33"/>
        <v>2022-02</v>
      </c>
      <c r="X562" t="str">
        <f t="shared" ca="1" si="34"/>
        <v>Out</v>
      </c>
      <c r="Y562" t="str">
        <f t="shared" ca="1" si="35"/>
        <v>YTD</v>
      </c>
    </row>
    <row r="563" spans="1:25" x14ac:dyDescent="0.2">
      <c r="A563" t="s">
        <v>640</v>
      </c>
      <c r="B563" s="2">
        <v>44690</v>
      </c>
      <c r="C563">
        <v>2022</v>
      </c>
      <c r="D563" t="s">
        <v>44</v>
      </c>
      <c r="E563" t="s">
        <v>45</v>
      </c>
      <c r="F563">
        <v>5</v>
      </c>
      <c r="G563" t="s">
        <v>1580</v>
      </c>
      <c r="H563" t="s">
        <v>71</v>
      </c>
      <c r="I563" t="s">
        <v>59</v>
      </c>
      <c r="J563" t="s">
        <v>35</v>
      </c>
      <c r="K563" t="s">
        <v>69</v>
      </c>
      <c r="L563" t="s">
        <v>42</v>
      </c>
      <c r="M563">
        <v>10</v>
      </c>
      <c r="N563">
        <v>781</v>
      </c>
      <c r="O563">
        <v>7810</v>
      </c>
      <c r="P563">
        <v>534.94000000000005</v>
      </c>
      <c r="Q563">
        <v>5349.4</v>
      </c>
      <c r="R563">
        <v>2460.6</v>
      </c>
      <c r="S563">
        <v>282.45999999999998</v>
      </c>
      <c r="T563">
        <v>5</v>
      </c>
      <c r="U563">
        <v>1.2999999999999999E-2</v>
      </c>
      <c r="V563" s="2">
        <f t="shared" si="32"/>
        <v>44682</v>
      </c>
      <c r="W563" t="str">
        <f t="shared" si="33"/>
        <v>2022-05</v>
      </c>
      <c r="X563" t="str">
        <f t="shared" ca="1" si="34"/>
        <v>Out</v>
      </c>
      <c r="Y563" t="str">
        <f t="shared" ca="1" si="35"/>
        <v>YTD</v>
      </c>
    </row>
    <row r="564" spans="1:25" x14ac:dyDescent="0.2">
      <c r="A564" t="s">
        <v>641</v>
      </c>
      <c r="B564" s="2">
        <v>44849</v>
      </c>
      <c r="C564">
        <v>2022</v>
      </c>
      <c r="D564" t="s">
        <v>50</v>
      </c>
      <c r="E564" t="s">
        <v>86</v>
      </c>
      <c r="F564">
        <v>10</v>
      </c>
      <c r="G564" t="s">
        <v>1581</v>
      </c>
      <c r="H564" t="s">
        <v>97</v>
      </c>
      <c r="I564" t="s">
        <v>59</v>
      </c>
      <c r="J564" t="s">
        <v>47</v>
      </c>
      <c r="K564" t="s">
        <v>62</v>
      </c>
      <c r="L564" t="s">
        <v>42</v>
      </c>
      <c r="M564">
        <v>11</v>
      </c>
      <c r="N564">
        <v>1642</v>
      </c>
      <c r="O564">
        <v>18062</v>
      </c>
      <c r="P564">
        <v>894.48</v>
      </c>
      <c r="Q564">
        <v>9839.2800000000007</v>
      </c>
      <c r="R564">
        <v>8222.7199999999993</v>
      </c>
      <c r="S564">
        <v>1861.09</v>
      </c>
      <c r="T564">
        <v>0</v>
      </c>
      <c r="U564">
        <v>1.4E-2</v>
      </c>
      <c r="V564" s="2">
        <f t="shared" si="32"/>
        <v>44835</v>
      </c>
      <c r="W564" t="str">
        <f t="shared" si="33"/>
        <v>2022-10</v>
      </c>
      <c r="X564" t="str">
        <f t="shared" ca="1" si="34"/>
        <v>Out</v>
      </c>
      <c r="Y564" t="str">
        <f t="shared" ca="1" si="35"/>
        <v/>
      </c>
    </row>
    <row r="565" spans="1:25" x14ac:dyDescent="0.2">
      <c r="A565" t="s">
        <v>642</v>
      </c>
      <c r="B565" s="2">
        <v>44569</v>
      </c>
      <c r="C565">
        <v>2022</v>
      </c>
      <c r="D565" t="s">
        <v>31</v>
      </c>
      <c r="E565" t="s">
        <v>61</v>
      </c>
      <c r="F565">
        <v>1</v>
      </c>
      <c r="G565" t="s">
        <v>57</v>
      </c>
      <c r="H565" t="s">
        <v>58</v>
      </c>
      <c r="I565" t="s">
        <v>59</v>
      </c>
      <c r="J565" t="s">
        <v>65</v>
      </c>
      <c r="K565" t="s">
        <v>66</v>
      </c>
      <c r="L565" t="s">
        <v>37</v>
      </c>
      <c r="M565">
        <v>4</v>
      </c>
      <c r="N565">
        <v>165</v>
      </c>
      <c r="O565">
        <v>660</v>
      </c>
      <c r="P565">
        <v>116.36</v>
      </c>
      <c r="Q565">
        <v>465.44</v>
      </c>
      <c r="R565">
        <v>194.56</v>
      </c>
      <c r="S565">
        <v>77.28</v>
      </c>
      <c r="T565">
        <v>15</v>
      </c>
      <c r="U565">
        <v>2.8000000000000001E-2</v>
      </c>
      <c r="V565" s="2">
        <f t="shared" si="32"/>
        <v>44562</v>
      </c>
      <c r="W565" t="str">
        <f t="shared" si="33"/>
        <v>2022-01</v>
      </c>
      <c r="X565" t="str">
        <f t="shared" ca="1" si="34"/>
        <v>Out</v>
      </c>
      <c r="Y565" t="str">
        <f t="shared" ca="1" si="35"/>
        <v>YTD</v>
      </c>
    </row>
    <row r="566" spans="1:25" x14ac:dyDescent="0.2">
      <c r="A566" t="s">
        <v>643</v>
      </c>
      <c r="B566" s="2">
        <v>45325</v>
      </c>
      <c r="C566">
        <v>2024</v>
      </c>
      <c r="D566" t="s">
        <v>31</v>
      </c>
      <c r="E566" t="s">
        <v>32</v>
      </c>
      <c r="F566">
        <v>2</v>
      </c>
      <c r="G566" t="s">
        <v>24</v>
      </c>
      <c r="H566" t="s">
        <v>46</v>
      </c>
      <c r="I566" t="s">
        <v>68</v>
      </c>
      <c r="J566" t="s">
        <v>47</v>
      </c>
      <c r="K566" t="s">
        <v>62</v>
      </c>
      <c r="L566" t="s">
        <v>29</v>
      </c>
      <c r="M566">
        <v>10</v>
      </c>
      <c r="N566">
        <v>621</v>
      </c>
      <c r="O566">
        <v>6210</v>
      </c>
      <c r="P566">
        <v>396.58</v>
      </c>
      <c r="Q566">
        <v>3965.8</v>
      </c>
      <c r="R566">
        <v>2244.1999999999998</v>
      </c>
      <c r="S566">
        <v>391.21</v>
      </c>
      <c r="T566">
        <v>0</v>
      </c>
      <c r="U566">
        <v>3.5999999999999997E-2</v>
      </c>
      <c r="V566" s="2">
        <f t="shared" si="32"/>
        <v>45323</v>
      </c>
      <c r="W566" t="str">
        <f t="shared" si="33"/>
        <v>2024-02</v>
      </c>
      <c r="X566" t="str">
        <f t="shared" ca="1" si="34"/>
        <v>Out</v>
      </c>
      <c r="Y566" t="str">
        <f t="shared" ca="1" si="35"/>
        <v>YTD</v>
      </c>
    </row>
    <row r="567" spans="1:25" x14ac:dyDescent="0.2">
      <c r="A567" t="s">
        <v>644</v>
      </c>
      <c r="B567" s="2">
        <v>44595</v>
      </c>
      <c r="C567">
        <v>2022</v>
      </c>
      <c r="D567" t="s">
        <v>31</v>
      </c>
      <c r="E567" t="s">
        <v>32</v>
      </c>
      <c r="F567">
        <v>2</v>
      </c>
      <c r="G567" t="s">
        <v>1581</v>
      </c>
      <c r="H567" t="s">
        <v>75</v>
      </c>
      <c r="I567" t="s">
        <v>59</v>
      </c>
      <c r="J567" t="s">
        <v>35</v>
      </c>
      <c r="K567" t="s">
        <v>69</v>
      </c>
      <c r="L567" t="s">
        <v>29</v>
      </c>
      <c r="M567">
        <v>15</v>
      </c>
      <c r="N567">
        <v>958</v>
      </c>
      <c r="O567">
        <v>14370</v>
      </c>
      <c r="P567">
        <v>679.6</v>
      </c>
      <c r="Q567">
        <v>10194</v>
      </c>
      <c r="R567">
        <v>4176</v>
      </c>
      <c r="S567">
        <v>1700.97</v>
      </c>
      <c r="T567">
        <v>5</v>
      </c>
      <c r="U567">
        <v>2.3E-2</v>
      </c>
      <c r="V567" s="2">
        <f t="shared" si="32"/>
        <v>44593</v>
      </c>
      <c r="W567" t="str">
        <f t="shared" si="33"/>
        <v>2022-02</v>
      </c>
      <c r="X567" t="str">
        <f t="shared" ca="1" si="34"/>
        <v>Out</v>
      </c>
      <c r="Y567" t="str">
        <f t="shared" ca="1" si="35"/>
        <v>YTD</v>
      </c>
    </row>
    <row r="568" spans="1:25" x14ac:dyDescent="0.2">
      <c r="A568" t="s">
        <v>645</v>
      </c>
      <c r="B568" s="2">
        <v>45070</v>
      </c>
      <c r="C568">
        <v>2023</v>
      </c>
      <c r="D568" t="s">
        <v>44</v>
      </c>
      <c r="E568" t="s">
        <v>45</v>
      </c>
      <c r="F568">
        <v>5</v>
      </c>
      <c r="G568" t="s">
        <v>1581</v>
      </c>
      <c r="H568" t="s">
        <v>97</v>
      </c>
      <c r="I568" t="s">
        <v>39</v>
      </c>
      <c r="J568" t="s">
        <v>40</v>
      </c>
      <c r="K568" t="s">
        <v>93</v>
      </c>
      <c r="L568" t="s">
        <v>42</v>
      </c>
      <c r="M568">
        <v>1</v>
      </c>
      <c r="N568">
        <v>1497</v>
      </c>
      <c r="O568">
        <v>1497</v>
      </c>
      <c r="P568">
        <v>932.06</v>
      </c>
      <c r="Q568">
        <v>932.06</v>
      </c>
      <c r="R568">
        <v>564.94000000000005</v>
      </c>
      <c r="S568">
        <v>142.75</v>
      </c>
      <c r="T568">
        <v>10</v>
      </c>
      <c r="U568">
        <v>0.01</v>
      </c>
      <c r="V568" s="2">
        <f t="shared" si="32"/>
        <v>45047</v>
      </c>
      <c r="W568" t="str">
        <f t="shared" si="33"/>
        <v>2023-05</v>
      </c>
      <c r="X568" t="str">
        <f t="shared" ca="1" si="34"/>
        <v>Out</v>
      </c>
      <c r="Y568" t="str">
        <f t="shared" ca="1" si="35"/>
        <v>YTD</v>
      </c>
    </row>
    <row r="569" spans="1:25" x14ac:dyDescent="0.2">
      <c r="A569" t="s">
        <v>646</v>
      </c>
      <c r="B569" s="2">
        <v>44718</v>
      </c>
      <c r="C569">
        <v>2022</v>
      </c>
      <c r="D569" t="s">
        <v>44</v>
      </c>
      <c r="E569" t="s">
        <v>112</v>
      </c>
      <c r="F569">
        <v>6</v>
      </c>
      <c r="G569" t="s">
        <v>24</v>
      </c>
      <c r="H569" t="s">
        <v>25</v>
      </c>
      <c r="I569" t="s">
        <v>26</v>
      </c>
      <c r="J569" t="s">
        <v>47</v>
      </c>
      <c r="K569" t="s">
        <v>48</v>
      </c>
      <c r="L569" t="s">
        <v>37</v>
      </c>
      <c r="M569">
        <v>18</v>
      </c>
      <c r="N569">
        <v>1476.9</v>
      </c>
      <c r="O569">
        <v>26584.2</v>
      </c>
      <c r="P569">
        <v>679.55</v>
      </c>
      <c r="Q569">
        <v>12231.9</v>
      </c>
      <c r="R569">
        <v>14352.3</v>
      </c>
      <c r="S569">
        <v>1620.98</v>
      </c>
      <c r="T569">
        <v>0</v>
      </c>
      <c r="U569">
        <v>3.5000000000000003E-2</v>
      </c>
      <c r="V569" s="2">
        <f t="shared" si="32"/>
        <v>44713</v>
      </c>
      <c r="W569" t="str">
        <f t="shared" si="33"/>
        <v>2022-06</v>
      </c>
      <c r="X569" t="str">
        <f t="shared" ca="1" si="34"/>
        <v>Out</v>
      </c>
      <c r="Y569" t="str">
        <f t="shared" ca="1" si="35"/>
        <v/>
      </c>
    </row>
    <row r="570" spans="1:25" x14ac:dyDescent="0.2">
      <c r="A570" t="s">
        <v>647</v>
      </c>
      <c r="B570" s="2">
        <v>45360</v>
      </c>
      <c r="C570">
        <v>2024</v>
      </c>
      <c r="D570" t="s">
        <v>31</v>
      </c>
      <c r="E570" t="s">
        <v>55</v>
      </c>
      <c r="F570">
        <v>3</v>
      </c>
      <c r="G570" t="s">
        <v>1580</v>
      </c>
      <c r="H570" t="s">
        <v>71</v>
      </c>
      <c r="I570" t="s">
        <v>26</v>
      </c>
      <c r="J570" t="s">
        <v>27</v>
      </c>
      <c r="K570" t="s">
        <v>88</v>
      </c>
      <c r="L570" t="s">
        <v>37</v>
      </c>
      <c r="M570">
        <v>13</v>
      </c>
      <c r="N570">
        <v>562</v>
      </c>
      <c r="O570">
        <v>7306</v>
      </c>
      <c r="P570">
        <v>308.83999999999997</v>
      </c>
      <c r="Q570">
        <v>4014.92</v>
      </c>
      <c r="R570">
        <v>3291.08</v>
      </c>
      <c r="S570">
        <v>569.16</v>
      </c>
      <c r="T570">
        <v>0</v>
      </c>
      <c r="U570">
        <v>3.7999999999999999E-2</v>
      </c>
      <c r="V570" s="2">
        <f t="shared" si="32"/>
        <v>45352</v>
      </c>
      <c r="W570" t="str">
        <f t="shared" si="33"/>
        <v>2024-03</v>
      </c>
      <c r="X570" t="str">
        <f t="shared" ca="1" si="34"/>
        <v>Out</v>
      </c>
      <c r="Y570" t="str">
        <f t="shared" ca="1" si="35"/>
        <v>YTD</v>
      </c>
    </row>
    <row r="571" spans="1:25" x14ac:dyDescent="0.2">
      <c r="A571" t="s">
        <v>648</v>
      </c>
      <c r="B571" s="2">
        <v>45240</v>
      </c>
      <c r="C571">
        <v>2023</v>
      </c>
      <c r="D571" t="s">
        <v>50</v>
      </c>
      <c r="E571" t="s">
        <v>64</v>
      </c>
      <c r="F571">
        <v>11</v>
      </c>
      <c r="G571" t="s">
        <v>1581</v>
      </c>
      <c r="H571" t="s">
        <v>97</v>
      </c>
      <c r="I571" t="s">
        <v>26</v>
      </c>
      <c r="J571" t="s">
        <v>35</v>
      </c>
      <c r="K571" t="s">
        <v>53</v>
      </c>
      <c r="L571" t="s">
        <v>42</v>
      </c>
      <c r="M571">
        <v>9</v>
      </c>
      <c r="N571">
        <v>946.35</v>
      </c>
      <c r="O571">
        <v>8517.15</v>
      </c>
      <c r="P571">
        <v>515.73</v>
      </c>
      <c r="Q571">
        <v>4641.57</v>
      </c>
      <c r="R571">
        <v>3875.58</v>
      </c>
      <c r="S571">
        <v>285.47000000000003</v>
      </c>
      <c r="T571">
        <v>15</v>
      </c>
      <c r="U571">
        <v>3.5999999999999997E-2</v>
      </c>
      <c r="V571" s="2">
        <f t="shared" si="32"/>
        <v>45231</v>
      </c>
      <c r="W571" t="str">
        <f t="shared" si="33"/>
        <v>2023-11</v>
      </c>
      <c r="X571" t="str">
        <f t="shared" ca="1" si="34"/>
        <v>Out</v>
      </c>
      <c r="Y571" t="str">
        <f t="shared" ca="1" si="35"/>
        <v/>
      </c>
    </row>
    <row r="572" spans="1:25" x14ac:dyDescent="0.2">
      <c r="A572" t="s">
        <v>649</v>
      </c>
      <c r="B572" s="2">
        <v>44755</v>
      </c>
      <c r="C572">
        <v>2022</v>
      </c>
      <c r="D572" t="s">
        <v>22</v>
      </c>
      <c r="E572" t="s">
        <v>119</v>
      </c>
      <c r="F572">
        <v>7</v>
      </c>
      <c r="G572" t="s">
        <v>33</v>
      </c>
      <c r="H572" t="s">
        <v>34</v>
      </c>
      <c r="I572" t="s">
        <v>26</v>
      </c>
      <c r="J572" t="s">
        <v>47</v>
      </c>
      <c r="K572" t="s">
        <v>62</v>
      </c>
      <c r="L572" t="s">
        <v>29</v>
      </c>
      <c r="M572">
        <v>9</v>
      </c>
      <c r="N572">
        <v>1542.6</v>
      </c>
      <c r="O572">
        <v>13883.4</v>
      </c>
      <c r="P572">
        <v>814.54</v>
      </c>
      <c r="Q572">
        <v>7330.86</v>
      </c>
      <c r="R572">
        <v>6552.54</v>
      </c>
      <c r="S572">
        <v>594.24</v>
      </c>
      <c r="T572">
        <v>0</v>
      </c>
      <c r="U572">
        <v>1.4E-2</v>
      </c>
      <c r="V572" s="2">
        <f t="shared" si="32"/>
        <v>44743</v>
      </c>
      <c r="W572" t="str">
        <f t="shared" si="33"/>
        <v>2022-07</v>
      </c>
      <c r="X572" t="str">
        <f t="shared" ca="1" si="34"/>
        <v>Out</v>
      </c>
      <c r="Y572" t="str">
        <f t="shared" ca="1" si="35"/>
        <v/>
      </c>
    </row>
    <row r="573" spans="1:25" x14ac:dyDescent="0.2">
      <c r="A573" t="s">
        <v>650</v>
      </c>
      <c r="B573" s="2">
        <v>44862</v>
      </c>
      <c r="C573">
        <v>2022</v>
      </c>
      <c r="D573" t="s">
        <v>50</v>
      </c>
      <c r="E573" t="s">
        <v>86</v>
      </c>
      <c r="F573">
        <v>10</v>
      </c>
      <c r="G573" t="s">
        <v>24</v>
      </c>
      <c r="H573" t="s">
        <v>46</v>
      </c>
      <c r="I573" t="s">
        <v>68</v>
      </c>
      <c r="J573" t="s">
        <v>65</v>
      </c>
      <c r="K573" t="s">
        <v>66</v>
      </c>
      <c r="L573" t="s">
        <v>42</v>
      </c>
      <c r="M573">
        <v>5</v>
      </c>
      <c r="N573">
        <v>32</v>
      </c>
      <c r="O573">
        <v>160</v>
      </c>
      <c r="P573">
        <v>16.86</v>
      </c>
      <c r="Q573">
        <v>84.3</v>
      </c>
      <c r="R573">
        <v>75.7</v>
      </c>
      <c r="S573">
        <v>8.94</v>
      </c>
      <c r="T573">
        <v>5</v>
      </c>
      <c r="U573">
        <v>2.5000000000000001E-2</v>
      </c>
      <c r="V573" s="2">
        <f t="shared" si="32"/>
        <v>44835</v>
      </c>
      <c r="W573" t="str">
        <f t="shared" si="33"/>
        <v>2022-10</v>
      </c>
      <c r="X573" t="str">
        <f t="shared" ca="1" si="34"/>
        <v>Out</v>
      </c>
      <c r="Y573" t="str">
        <f t="shared" ca="1" si="35"/>
        <v/>
      </c>
    </row>
    <row r="574" spans="1:25" x14ac:dyDescent="0.2">
      <c r="A574" t="s">
        <v>651</v>
      </c>
      <c r="B574" s="2">
        <v>44618</v>
      </c>
      <c r="C574">
        <v>2022</v>
      </c>
      <c r="D574" t="s">
        <v>31</v>
      </c>
      <c r="E574" t="s">
        <v>32</v>
      </c>
      <c r="F574">
        <v>2</v>
      </c>
      <c r="G574" t="s">
        <v>1581</v>
      </c>
      <c r="H574" t="s">
        <v>97</v>
      </c>
      <c r="I574" t="s">
        <v>68</v>
      </c>
      <c r="J574" t="s">
        <v>65</v>
      </c>
      <c r="K574" t="s">
        <v>132</v>
      </c>
      <c r="L574" t="s">
        <v>29</v>
      </c>
      <c r="M574">
        <v>18</v>
      </c>
      <c r="N574">
        <v>49</v>
      </c>
      <c r="O574">
        <v>882</v>
      </c>
      <c r="P574">
        <v>29.02</v>
      </c>
      <c r="Q574">
        <v>522.36</v>
      </c>
      <c r="R574">
        <v>359.64</v>
      </c>
      <c r="S574">
        <v>93.17</v>
      </c>
      <c r="T574">
        <v>0</v>
      </c>
      <c r="U574">
        <v>3.6999999999999998E-2</v>
      </c>
      <c r="V574" s="2">
        <f t="shared" si="32"/>
        <v>44593</v>
      </c>
      <c r="W574" t="str">
        <f t="shared" si="33"/>
        <v>2022-02</v>
      </c>
      <c r="X574" t="str">
        <f t="shared" ca="1" si="34"/>
        <v>Out</v>
      </c>
      <c r="Y574" t="str">
        <f t="shared" ca="1" si="35"/>
        <v>YTD</v>
      </c>
    </row>
    <row r="575" spans="1:25" x14ac:dyDescent="0.2">
      <c r="A575" t="s">
        <v>652</v>
      </c>
      <c r="B575" s="2">
        <v>45168</v>
      </c>
      <c r="C575">
        <v>2023</v>
      </c>
      <c r="D575" t="s">
        <v>22</v>
      </c>
      <c r="E575" t="s">
        <v>23</v>
      </c>
      <c r="F575">
        <v>8</v>
      </c>
      <c r="G575" t="s">
        <v>1580</v>
      </c>
      <c r="H575" t="s">
        <v>100</v>
      </c>
      <c r="I575" t="s">
        <v>68</v>
      </c>
      <c r="J575" t="s">
        <v>27</v>
      </c>
      <c r="K575" t="s">
        <v>88</v>
      </c>
      <c r="L575" t="s">
        <v>42</v>
      </c>
      <c r="M575">
        <v>2</v>
      </c>
      <c r="N575">
        <v>777</v>
      </c>
      <c r="O575">
        <v>1554</v>
      </c>
      <c r="P575">
        <v>388.95</v>
      </c>
      <c r="Q575">
        <v>777.9</v>
      </c>
      <c r="R575">
        <v>776.1</v>
      </c>
      <c r="S575">
        <v>94.29</v>
      </c>
      <c r="T575">
        <v>0</v>
      </c>
      <c r="U575">
        <v>5.8999999999999997E-2</v>
      </c>
      <c r="V575" s="2">
        <f t="shared" si="32"/>
        <v>45139</v>
      </c>
      <c r="W575" t="str">
        <f t="shared" si="33"/>
        <v>2023-08</v>
      </c>
      <c r="X575" t="str">
        <f t="shared" ca="1" si="34"/>
        <v>Out</v>
      </c>
      <c r="Y575" t="str">
        <f t="shared" ca="1" si="35"/>
        <v/>
      </c>
    </row>
    <row r="576" spans="1:25" x14ac:dyDescent="0.2">
      <c r="A576" t="s">
        <v>653</v>
      </c>
      <c r="B576" s="2">
        <v>45149</v>
      </c>
      <c r="C576">
        <v>2023</v>
      </c>
      <c r="D576" t="s">
        <v>22</v>
      </c>
      <c r="E576" t="s">
        <v>23</v>
      </c>
      <c r="F576">
        <v>8</v>
      </c>
      <c r="G576" t="s">
        <v>24</v>
      </c>
      <c r="H576" t="s">
        <v>46</v>
      </c>
      <c r="I576" t="s">
        <v>39</v>
      </c>
      <c r="J576" t="s">
        <v>35</v>
      </c>
      <c r="K576" t="s">
        <v>69</v>
      </c>
      <c r="L576" t="s">
        <v>37</v>
      </c>
      <c r="M576">
        <v>7</v>
      </c>
      <c r="N576">
        <v>346</v>
      </c>
      <c r="O576">
        <v>2422</v>
      </c>
      <c r="P576">
        <v>241.37</v>
      </c>
      <c r="Q576">
        <v>1689.59</v>
      </c>
      <c r="R576">
        <v>732.41</v>
      </c>
      <c r="S576">
        <v>93.45</v>
      </c>
      <c r="T576">
        <v>15</v>
      </c>
      <c r="U576">
        <v>1.6E-2</v>
      </c>
      <c r="V576" s="2">
        <f t="shared" si="32"/>
        <v>45139</v>
      </c>
      <c r="W576" t="str">
        <f t="shared" si="33"/>
        <v>2023-08</v>
      </c>
      <c r="X576" t="str">
        <f t="shared" ca="1" si="34"/>
        <v>Out</v>
      </c>
      <c r="Y576" t="str">
        <f t="shared" ca="1" si="35"/>
        <v/>
      </c>
    </row>
    <row r="577" spans="1:25" x14ac:dyDescent="0.2">
      <c r="A577" t="s">
        <v>654</v>
      </c>
      <c r="B577" s="2">
        <v>45176</v>
      </c>
      <c r="C577">
        <v>2023</v>
      </c>
      <c r="D577" t="s">
        <v>22</v>
      </c>
      <c r="E577" t="s">
        <v>82</v>
      </c>
      <c r="F577">
        <v>9</v>
      </c>
      <c r="G577" t="s">
        <v>24</v>
      </c>
      <c r="H577" t="s">
        <v>46</v>
      </c>
      <c r="I577" t="s">
        <v>68</v>
      </c>
      <c r="J577" t="s">
        <v>47</v>
      </c>
      <c r="K577" t="s">
        <v>62</v>
      </c>
      <c r="L577" t="s">
        <v>29</v>
      </c>
      <c r="M577">
        <v>14</v>
      </c>
      <c r="N577">
        <v>1536</v>
      </c>
      <c r="O577">
        <v>21504</v>
      </c>
      <c r="P577">
        <v>780.12</v>
      </c>
      <c r="Q577">
        <v>10921.68</v>
      </c>
      <c r="R577">
        <v>10582.32</v>
      </c>
      <c r="S577">
        <v>2313.15</v>
      </c>
      <c r="T577">
        <v>5</v>
      </c>
      <c r="U577">
        <v>7.0000000000000007E-2</v>
      </c>
      <c r="V577" s="2">
        <f t="shared" si="32"/>
        <v>45170</v>
      </c>
      <c r="W577" t="str">
        <f t="shared" si="33"/>
        <v>2023-09</v>
      </c>
      <c r="X577" t="str">
        <f t="shared" ca="1" si="34"/>
        <v>Out</v>
      </c>
      <c r="Y577" t="str">
        <f t="shared" ca="1" si="35"/>
        <v/>
      </c>
    </row>
    <row r="578" spans="1:25" x14ac:dyDescent="0.2">
      <c r="A578" t="s">
        <v>655</v>
      </c>
      <c r="B578" s="2">
        <v>44939</v>
      </c>
      <c r="C578">
        <v>2023</v>
      </c>
      <c r="D578" t="s">
        <v>31</v>
      </c>
      <c r="E578" t="s">
        <v>61</v>
      </c>
      <c r="F578">
        <v>1</v>
      </c>
      <c r="G578" t="s">
        <v>1581</v>
      </c>
      <c r="H578" t="s">
        <v>75</v>
      </c>
      <c r="I578" t="s">
        <v>39</v>
      </c>
      <c r="J578" t="s">
        <v>27</v>
      </c>
      <c r="K578" t="s">
        <v>88</v>
      </c>
      <c r="L578" t="s">
        <v>42</v>
      </c>
      <c r="M578">
        <v>4</v>
      </c>
      <c r="N578">
        <v>1027</v>
      </c>
      <c r="O578">
        <v>4108</v>
      </c>
      <c r="P578">
        <v>658.05</v>
      </c>
      <c r="Q578">
        <v>2632.2</v>
      </c>
      <c r="R578">
        <v>1475.8</v>
      </c>
      <c r="S578">
        <v>310.07</v>
      </c>
      <c r="T578">
        <v>10</v>
      </c>
      <c r="U578">
        <v>4.2000000000000003E-2</v>
      </c>
      <c r="V578" s="2">
        <f t="shared" si="32"/>
        <v>44927</v>
      </c>
      <c r="W578" t="str">
        <f t="shared" si="33"/>
        <v>2023-01</v>
      </c>
      <c r="X578" t="str">
        <f t="shared" ca="1" si="34"/>
        <v>Out</v>
      </c>
      <c r="Y578" t="str">
        <f t="shared" ca="1" si="35"/>
        <v>YTD</v>
      </c>
    </row>
    <row r="579" spans="1:25" x14ac:dyDescent="0.2">
      <c r="A579" t="s">
        <v>656</v>
      </c>
      <c r="B579" s="2">
        <v>45137</v>
      </c>
      <c r="C579">
        <v>2023</v>
      </c>
      <c r="D579" t="s">
        <v>22</v>
      </c>
      <c r="E579" t="s">
        <v>119</v>
      </c>
      <c r="F579">
        <v>7</v>
      </c>
      <c r="G579" t="s">
        <v>1581</v>
      </c>
      <c r="H579" t="s">
        <v>75</v>
      </c>
      <c r="I579" t="s">
        <v>59</v>
      </c>
      <c r="J579" t="s">
        <v>47</v>
      </c>
      <c r="K579" t="s">
        <v>76</v>
      </c>
      <c r="L579" t="s">
        <v>29</v>
      </c>
      <c r="M579">
        <v>7</v>
      </c>
      <c r="N579">
        <v>1261.8</v>
      </c>
      <c r="O579">
        <v>8832.6</v>
      </c>
      <c r="P579">
        <v>835.16</v>
      </c>
      <c r="Q579">
        <v>5846.12</v>
      </c>
      <c r="R579">
        <v>2986.48</v>
      </c>
      <c r="S579">
        <v>1058.7</v>
      </c>
      <c r="T579">
        <v>0</v>
      </c>
      <c r="U579">
        <v>1.4E-2</v>
      </c>
      <c r="V579" s="2">
        <f t="shared" ref="V579:V642" si="36">DATE(YEAR(B579),MONTH(B579),1)</f>
        <v>45108</v>
      </c>
      <c r="W579" t="str">
        <f t="shared" ref="W579:W642" si="37">TEXT(B579,"YYYY-MM")</f>
        <v>2023-07</v>
      </c>
      <c r="X579" t="str">
        <f t="shared" ref="X579:X642" ca="1" si="38">IF(B579&gt;=EDATE(TODAY(),-12),"In","Out")</f>
        <v>Out</v>
      </c>
      <c r="Y579" t="str">
        <f t="shared" ref="Y579:Y642" ca="1" si="39">IF(AND(YEAR(B579)=MAX(YEAR(B579)),MONTH(B579)&lt;=MONTH(TODAY())),"YTD","")</f>
        <v/>
      </c>
    </row>
    <row r="580" spans="1:25" x14ac:dyDescent="0.2">
      <c r="A580" t="s">
        <v>657</v>
      </c>
      <c r="B580" s="2">
        <v>44693</v>
      </c>
      <c r="C580">
        <v>2022</v>
      </c>
      <c r="D580" t="s">
        <v>44</v>
      </c>
      <c r="E580" t="s">
        <v>45</v>
      </c>
      <c r="F580">
        <v>5</v>
      </c>
      <c r="G580" t="s">
        <v>57</v>
      </c>
      <c r="H580" t="s">
        <v>58</v>
      </c>
      <c r="I580" t="s">
        <v>39</v>
      </c>
      <c r="J580" t="s">
        <v>47</v>
      </c>
      <c r="K580" t="s">
        <v>76</v>
      </c>
      <c r="L580" t="s">
        <v>37</v>
      </c>
      <c r="M580">
        <v>1</v>
      </c>
      <c r="N580">
        <v>1740</v>
      </c>
      <c r="O580">
        <v>1740</v>
      </c>
      <c r="P580">
        <v>991.97</v>
      </c>
      <c r="Q580">
        <v>991.97</v>
      </c>
      <c r="R580">
        <v>748.03</v>
      </c>
      <c r="S580">
        <v>96.92</v>
      </c>
      <c r="T580">
        <v>5</v>
      </c>
      <c r="U580">
        <v>7.1999999999999995E-2</v>
      </c>
      <c r="V580" s="2">
        <f t="shared" si="36"/>
        <v>44682</v>
      </c>
      <c r="W580" t="str">
        <f t="shared" si="37"/>
        <v>2022-05</v>
      </c>
      <c r="X580" t="str">
        <f t="shared" ca="1" si="38"/>
        <v>Out</v>
      </c>
      <c r="Y580" t="str">
        <f t="shared" ca="1" si="39"/>
        <v>YTD</v>
      </c>
    </row>
    <row r="581" spans="1:25" x14ac:dyDescent="0.2">
      <c r="A581" t="s">
        <v>658</v>
      </c>
      <c r="B581" s="2">
        <v>45086</v>
      </c>
      <c r="C581">
        <v>2023</v>
      </c>
      <c r="D581" t="s">
        <v>44</v>
      </c>
      <c r="E581" t="s">
        <v>112</v>
      </c>
      <c r="F581">
        <v>6</v>
      </c>
      <c r="G581" t="s">
        <v>1580</v>
      </c>
      <c r="H581" t="s">
        <v>87</v>
      </c>
      <c r="I581" t="s">
        <v>59</v>
      </c>
      <c r="J581" t="s">
        <v>35</v>
      </c>
      <c r="K581" t="s">
        <v>69</v>
      </c>
      <c r="L581" t="s">
        <v>29</v>
      </c>
      <c r="M581">
        <v>14</v>
      </c>
      <c r="N581">
        <v>1159.2</v>
      </c>
      <c r="O581">
        <v>16228.8</v>
      </c>
      <c r="P581">
        <v>742.1</v>
      </c>
      <c r="Q581">
        <v>10389.4</v>
      </c>
      <c r="R581">
        <v>5839.4</v>
      </c>
      <c r="S581">
        <v>1067.3399999999999</v>
      </c>
      <c r="T581">
        <v>0</v>
      </c>
      <c r="U581">
        <v>3.1E-2</v>
      </c>
      <c r="V581" s="2">
        <f t="shared" si="36"/>
        <v>45078</v>
      </c>
      <c r="W581" t="str">
        <f t="shared" si="37"/>
        <v>2023-06</v>
      </c>
      <c r="X581" t="str">
        <f t="shared" ca="1" si="38"/>
        <v>Out</v>
      </c>
      <c r="Y581" t="str">
        <f t="shared" ca="1" si="39"/>
        <v/>
      </c>
    </row>
    <row r="582" spans="1:25" x14ac:dyDescent="0.2">
      <c r="A582" t="s">
        <v>659</v>
      </c>
      <c r="B582" s="2">
        <v>45447</v>
      </c>
      <c r="C582">
        <v>2024</v>
      </c>
      <c r="D582" t="s">
        <v>44</v>
      </c>
      <c r="E582" t="s">
        <v>112</v>
      </c>
      <c r="F582">
        <v>6</v>
      </c>
      <c r="G582" t="s">
        <v>33</v>
      </c>
      <c r="H582" t="s">
        <v>34</v>
      </c>
      <c r="I582" t="s">
        <v>59</v>
      </c>
      <c r="J582" t="s">
        <v>35</v>
      </c>
      <c r="K582" t="s">
        <v>53</v>
      </c>
      <c r="L582" t="s">
        <v>29</v>
      </c>
      <c r="M582">
        <v>8</v>
      </c>
      <c r="N582">
        <v>1235.7</v>
      </c>
      <c r="O582">
        <v>9885.6</v>
      </c>
      <c r="P582">
        <v>756.84</v>
      </c>
      <c r="Q582">
        <v>6054.72</v>
      </c>
      <c r="R582">
        <v>3830.88</v>
      </c>
      <c r="S582">
        <v>1002.69</v>
      </c>
      <c r="T582">
        <v>0</v>
      </c>
      <c r="U582">
        <v>7.0000000000000007E-2</v>
      </c>
      <c r="V582" s="2">
        <f t="shared" si="36"/>
        <v>45444</v>
      </c>
      <c r="W582" t="str">
        <f t="shared" si="37"/>
        <v>2024-06</v>
      </c>
      <c r="X582" t="str">
        <f t="shared" ca="1" si="38"/>
        <v>Out</v>
      </c>
      <c r="Y582" t="str">
        <f t="shared" ca="1" si="39"/>
        <v/>
      </c>
    </row>
    <row r="583" spans="1:25" x14ac:dyDescent="0.2">
      <c r="A583" t="s">
        <v>660</v>
      </c>
      <c r="B583" s="2">
        <v>45411</v>
      </c>
      <c r="C583">
        <v>2024</v>
      </c>
      <c r="D583" t="s">
        <v>44</v>
      </c>
      <c r="E583" t="s">
        <v>79</v>
      </c>
      <c r="F583">
        <v>4</v>
      </c>
      <c r="G583" t="s">
        <v>33</v>
      </c>
      <c r="H583" t="s">
        <v>34</v>
      </c>
      <c r="I583" t="s">
        <v>59</v>
      </c>
      <c r="J583" t="s">
        <v>65</v>
      </c>
      <c r="K583" t="s">
        <v>106</v>
      </c>
      <c r="L583" t="s">
        <v>42</v>
      </c>
      <c r="M583">
        <v>3</v>
      </c>
      <c r="N583">
        <v>118</v>
      </c>
      <c r="O583">
        <v>354</v>
      </c>
      <c r="P583">
        <v>83.21</v>
      </c>
      <c r="Q583">
        <v>249.63</v>
      </c>
      <c r="R583">
        <v>104.37</v>
      </c>
      <c r="S583">
        <v>39.83</v>
      </c>
      <c r="T583">
        <v>0</v>
      </c>
      <c r="U583">
        <v>2.5000000000000001E-2</v>
      </c>
      <c r="V583" s="2">
        <f t="shared" si="36"/>
        <v>45383</v>
      </c>
      <c r="W583" t="str">
        <f t="shared" si="37"/>
        <v>2024-04</v>
      </c>
      <c r="X583" t="str">
        <f t="shared" ca="1" si="38"/>
        <v>Out</v>
      </c>
      <c r="Y583" t="str">
        <f t="shared" ca="1" si="39"/>
        <v>YTD</v>
      </c>
    </row>
    <row r="584" spans="1:25" x14ac:dyDescent="0.2">
      <c r="A584" t="s">
        <v>661</v>
      </c>
      <c r="B584" s="2">
        <v>44733</v>
      </c>
      <c r="C584">
        <v>2022</v>
      </c>
      <c r="D584" t="s">
        <v>44</v>
      </c>
      <c r="E584" t="s">
        <v>112</v>
      </c>
      <c r="F584">
        <v>6</v>
      </c>
      <c r="G584" t="s">
        <v>1580</v>
      </c>
      <c r="H584" t="s">
        <v>71</v>
      </c>
      <c r="I584" t="s">
        <v>26</v>
      </c>
      <c r="J584" t="s">
        <v>47</v>
      </c>
      <c r="K584" t="s">
        <v>48</v>
      </c>
      <c r="L584" t="s">
        <v>42</v>
      </c>
      <c r="M584">
        <v>19</v>
      </c>
      <c r="N584">
        <v>1205.0999999999999</v>
      </c>
      <c r="O584">
        <v>22896.9</v>
      </c>
      <c r="P584">
        <v>836.01</v>
      </c>
      <c r="Q584">
        <v>15884.19</v>
      </c>
      <c r="R584">
        <v>7012.71</v>
      </c>
      <c r="S584">
        <v>2494.16</v>
      </c>
      <c r="T584">
        <v>0</v>
      </c>
      <c r="U584">
        <v>0</v>
      </c>
      <c r="V584" s="2">
        <f t="shared" si="36"/>
        <v>44713</v>
      </c>
      <c r="W584" t="str">
        <f t="shared" si="37"/>
        <v>2022-06</v>
      </c>
      <c r="X584" t="str">
        <f t="shared" ca="1" si="38"/>
        <v>Out</v>
      </c>
      <c r="Y584" t="str">
        <f t="shared" ca="1" si="39"/>
        <v/>
      </c>
    </row>
    <row r="585" spans="1:25" x14ac:dyDescent="0.2">
      <c r="A585" t="s">
        <v>662</v>
      </c>
      <c r="B585" s="2">
        <v>45107</v>
      </c>
      <c r="C585">
        <v>2023</v>
      </c>
      <c r="D585" t="s">
        <v>44</v>
      </c>
      <c r="E585" t="s">
        <v>112</v>
      </c>
      <c r="F585">
        <v>6</v>
      </c>
      <c r="G585" t="s">
        <v>57</v>
      </c>
      <c r="H585" t="s">
        <v>58</v>
      </c>
      <c r="I585" t="s">
        <v>39</v>
      </c>
      <c r="J585" t="s">
        <v>40</v>
      </c>
      <c r="K585" t="s">
        <v>93</v>
      </c>
      <c r="L585" t="s">
        <v>29</v>
      </c>
      <c r="M585">
        <v>13</v>
      </c>
      <c r="N585">
        <v>1071.9000000000001</v>
      </c>
      <c r="O585">
        <v>13934.7</v>
      </c>
      <c r="P585">
        <v>524.47</v>
      </c>
      <c r="Q585">
        <v>6818.11</v>
      </c>
      <c r="R585">
        <v>7116.59</v>
      </c>
      <c r="S585">
        <v>871.94</v>
      </c>
      <c r="T585">
        <v>10</v>
      </c>
      <c r="U585">
        <v>6.0000000000000001E-3</v>
      </c>
      <c r="V585" s="2">
        <f t="shared" si="36"/>
        <v>45078</v>
      </c>
      <c r="W585" t="str">
        <f t="shared" si="37"/>
        <v>2023-06</v>
      </c>
      <c r="X585" t="str">
        <f t="shared" ca="1" si="38"/>
        <v>Out</v>
      </c>
      <c r="Y585" t="str">
        <f t="shared" ca="1" si="39"/>
        <v/>
      </c>
    </row>
    <row r="586" spans="1:25" x14ac:dyDescent="0.2">
      <c r="A586" t="s">
        <v>663</v>
      </c>
      <c r="B586" s="2">
        <v>44943</v>
      </c>
      <c r="C586">
        <v>2023</v>
      </c>
      <c r="D586" t="s">
        <v>31</v>
      </c>
      <c r="E586" t="s">
        <v>61</v>
      </c>
      <c r="F586">
        <v>1</v>
      </c>
      <c r="G586" t="s">
        <v>33</v>
      </c>
      <c r="H586" t="s">
        <v>52</v>
      </c>
      <c r="I586" t="s">
        <v>68</v>
      </c>
      <c r="J586" t="s">
        <v>47</v>
      </c>
      <c r="K586" t="s">
        <v>76</v>
      </c>
      <c r="L586" t="s">
        <v>42</v>
      </c>
      <c r="M586">
        <v>11</v>
      </c>
      <c r="N586">
        <v>1052</v>
      </c>
      <c r="O586">
        <v>11572</v>
      </c>
      <c r="P586">
        <v>496.14</v>
      </c>
      <c r="Q586">
        <v>5457.54</v>
      </c>
      <c r="R586">
        <v>6114.46</v>
      </c>
      <c r="S586">
        <v>1061.3399999999999</v>
      </c>
      <c r="T586">
        <v>15</v>
      </c>
      <c r="U586">
        <v>4.3999999999999997E-2</v>
      </c>
      <c r="V586" s="2">
        <f t="shared" si="36"/>
        <v>44927</v>
      </c>
      <c r="W586" t="str">
        <f t="shared" si="37"/>
        <v>2023-01</v>
      </c>
      <c r="X586" t="str">
        <f t="shared" ca="1" si="38"/>
        <v>Out</v>
      </c>
      <c r="Y586" t="str">
        <f t="shared" ca="1" si="39"/>
        <v>YTD</v>
      </c>
    </row>
    <row r="587" spans="1:25" x14ac:dyDescent="0.2">
      <c r="A587" t="s">
        <v>664</v>
      </c>
      <c r="B587" s="2">
        <v>45418</v>
      </c>
      <c r="C587">
        <v>2024</v>
      </c>
      <c r="D587" t="s">
        <v>44</v>
      </c>
      <c r="E587" t="s">
        <v>45</v>
      </c>
      <c r="F587">
        <v>5</v>
      </c>
      <c r="G587" t="s">
        <v>24</v>
      </c>
      <c r="H587" t="s">
        <v>46</v>
      </c>
      <c r="I587" t="s">
        <v>39</v>
      </c>
      <c r="J587" t="s">
        <v>40</v>
      </c>
      <c r="K587" t="s">
        <v>84</v>
      </c>
      <c r="L587" t="s">
        <v>29</v>
      </c>
      <c r="M587">
        <v>19</v>
      </c>
      <c r="N587">
        <v>1339</v>
      </c>
      <c r="O587">
        <v>25441</v>
      </c>
      <c r="P587">
        <v>1003.48</v>
      </c>
      <c r="Q587">
        <v>19066.12</v>
      </c>
      <c r="R587">
        <v>6374.88</v>
      </c>
      <c r="S587">
        <v>2530.39</v>
      </c>
      <c r="T587">
        <v>10</v>
      </c>
      <c r="U587">
        <v>1.2E-2</v>
      </c>
      <c r="V587" s="2">
        <f t="shared" si="36"/>
        <v>45413</v>
      </c>
      <c r="W587" t="str">
        <f t="shared" si="37"/>
        <v>2024-05</v>
      </c>
      <c r="X587" t="str">
        <f t="shared" ca="1" si="38"/>
        <v>Out</v>
      </c>
      <c r="Y587" t="str">
        <f t="shared" ca="1" si="39"/>
        <v>YTD</v>
      </c>
    </row>
    <row r="588" spans="1:25" x14ac:dyDescent="0.2">
      <c r="A588" t="s">
        <v>665</v>
      </c>
      <c r="B588" s="2">
        <v>44880</v>
      </c>
      <c r="C588">
        <v>2022</v>
      </c>
      <c r="D588" t="s">
        <v>50</v>
      </c>
      <c r="E588" t="s">
        <v>64</v>
      </c>
      <c r="F588">
        <v>11</v>
      </c>
      <c r="G588" t="s">
        <v>1580</v>
      </c>
      <c r="H588" t="s">
        <v>100</v>
      </c>
      <c r="I588" t="s">
        <v>39</v>
      </c>
      <c r="J588" t="s">
        <v>40</v>
      </c>
      <c r="K588" t="s">
        <v>84</v>
      </c>
      <c r="L588" t="s">
        <v>37</v>
      </c>
      <c r="M588">
        <v>18</v>
      </c>
      <c r="N588">
        <v>567</v>
      </c>
      <c r="O588">
        <v>10206</v>
      </c>
      <c r="P588">
        <v>278.12</v>
      </c>
      <c r="Q588">
        <v>5006.16</v>
      </c>
      <c r="R588">
        <v>5199.84</v>
      </c>
      <c r="S588">
        <v>1067.24</v>
      </c>
      <c r="T588">
        <v>15</v>
      </c>
      <c r="U588">
        <v>6.6000000000000003E-2</v>
      </c>
      <c r="V588" s="2">
        <f t="shared" si="36"/>
        <v>44866</v>
      </c>
      <c r="W588" t="str">
        <f t="shared" si="37"/>
        <v>2022-11</v>
      </c>
      <c r="X588" t="str">
        <f t="shared" ca="1" si="38"/>
        <v>Out</v>
      </c>
      <c r="Y588" t="str">
        <f t="shared" ca="1" si="39"/>
        <v/>
      </c>
    </row>
    <row r="589" spans="1:25" x14ac:dyDescent="0.2">
      <c r="A589" t="s">
        <v>666</v>
      </c>
      <c r="B589" s="2">
        <v>45241</v>
      </c>
      <c r="C589">
        <v>2023</v>
      </c>
      <c r="D589" t="s">
        <v>50</v>
      </c>
      <c r="E589" t="s">
        <v>64</v>
      </c>
      <c r="F589">
        <v>11</v>
      </c>
      <c r="G589" t="s">
        <v>24</v>
      </c>
      <c r="H589" t="s">
        <v>25</v>
      </c>
      <c r="I589" t="s">
        <v>39</v>
      </c>
      <c r="J589" t="s">
        <v>65</v>
      </c>
      <c r="K589" t="s">
        <v>66</v>
      </c>
      <c r="L589" t="s">
        <v>29</v>
      </c>
      <c r="M589">
        <v>3</v>
      </c>
      <c r="N589">
        <v>43.2</v>
      </c>
      <c r="O589">
        <v>129.6</v>
      </c>
      <c r="P589">
        <v>20.239999999999998</v>
      </c>
      <c r="Q589">
        <v>60.72</v>
      </c>
      <c r="R589">
        <v>68.88</v>
      </c>
      <c r="S589">
        <v>5.37</v>
      </c>
      <c r="T589">
        <v>15</v>
      </c>
      <c r="U589">
        <v>2.1000000000000001E-2</v>
      </c>
      <c r="V589" s="2">
        <f t="shared" si="36"/>
        <v>45231</v>
      </c>
      <c r="W589" t="str">
        <f t="shared" si="37"/>
        <v>2023-11</v>
      </c>
      <c r="X589" t="str">
        <f t="shared" ca="1" si="38"/>
        <v>Out</v>
      </c>
      <c r="Y589" t="str">
        <f t="shared" ca="1" si="39"/>
        <v/>
      </c>
    </row>
    <row r="590" spans="1:25" x14ac:dyDescent="0.2">
      <c r="A590" t="s">
        <v>667</v>
      </c>
      <c r="B590" s="2">
        <v>44631</v>
      </c>
      <c r="C590">
        <v>2022</v>
      </c>
      <c r="D590" t="s">
        <v>31</v>
      </c>
      <c r="E590" t="s">
        <v>55</v>
      </c>
      <c r="F590">
        <v>3</v>
      </c>
      <c r="G590" t="s">
        <v>33</v>
      </c>
      <c r="H590" t="s">
        <v>52</v>
      </c>
      <c r="I590" t="s">
        <v>68</v>
      </c>
      <c r="J590" t="s">
        <v>47</v>
      </c>
      <c r="K590" t="s">
        <v>48</v>
      </c>
      <c r="L590" t="s">
        <v>42</v>
      </c>
      <c r="M590">
        <v>15</v>
      </c>
      <c r="N590">
        <v>1590</v>
      </c>
      <c r="O590">
        <v>23850</v>
      </c>
      <c r="P590">
        <v>735.02</v>
      </c>
      <c r="Q590">
        <v>11025.3</v>
      </c>
      <c r="R590">
        <v>12824.7</v>
      </c>
      <c r="S590">
        <v>890.9</v>
      </c>
      <c r="T590">
        <v>5</v>
      </c>
      <c r="U590">
        <v>4.0000000000000001E-3</v>
      </c>
      <c r="V590" s="2">
        <f t="shared" si="36"/>
        <v>44621</v>
      </c>
      <c r="W590" t="str">
        <f t="shared" si="37"/>
        <v>2022-03</v>
      </c>
      <c r="X590" t="str">
        <f t="shared" ca="1" si="38"/>
        <v>Out</v>
      </c>
      <c r="Y590" t="str">
        <f t="shared" ca="1" si="39"/>
        <v>YTD</v>
      </c>
    </row>
    <row r="591" spans="1:25" x14ac:dyDescent="0.2">
      <c r="A591" t="s">
        <v>668</v>
      </c>
      <c r="B591" s="2">
        <v>44872</v>
      </c>
      <c r="C591">
        <v>2022</v>
      </c>
      <c r="D591" t="s">
        <v>50</v>
      </c>
      <c r="E591" t="s">
        <v>64</v>
      </c>
      <c r="F591">
        <v>11</v>
      </c>
      <c r="G591" t="s">
        <v>1581</v>
      </c>
      <c r="H591" t="s">
        <v>75</v>
      </c>
      <c r="I591" t="s">
        <v>68</v>
      </c>
      <c r="J591" t="s">
        <v>27</v>
      </c>
      <c r="K591" t="s">
        <v>110</v>
      </c>
      <c r="L591" t="s">
        <v>37</v>
      </c>
      <c r="M591">
        <v>6</v>
      </c>
      <c r="N591">
        <v>1080</v>
      </c>
      <c r="O591">
        <v>6480</v>
      </c>
      <c r="P591">
        <v>639.34</v>
      </c>
      <c r="Q591">
        <v>3836.04</v>
      </c>
      <c r="R591">
        <v>2643.96</v>
      </c>
      <c r="S591">
        <v>281.82</v>
      </c>
      <c r="T591">
        <v>0</v>
      </c>
      <c r="U591">
        <v>7.2999999999999995E-2</v>
      </c>
      <c r="V591" s="2">
        <f t="shared" si="36"/>
        <v>44866</v>
      </c>
      <c r="W591" t="str">
        <f t="shared" si="37"/>
        <v>2022-11</v>
      </c>
      <c r="X591" t="str">
        <f t="shared" ca="1" si="38"/>
        <v>Out</v>
      </c>
      <c r="Y591" t="str">
        <f t="shared" ca="1" si="39"/>
        <v/>
      </c>
    </row>
    <row r="592" spans="1:25" x14ac:dyDescent="0.2">
      <c r="A592" t="s">
        <v>669</v>
      </c>
      <c r="B592" s="2">
        <v>45432</v>
      </c>
      <c r="C592">
        <v>2024</v>
      </c>
      <c r="D592" t="s">
        <v>44</v>
      </c>
      <c r="E592" t="s">
        <v>45</v>
      </c>
      <c r="F592">
        <v>5</v>
      </c>
      <c r="G592" t="s">
        <v>57</v>
      </c>
      <c r="H592" t="s">
        <v>58</v>
      </c>
      <c r="I592" t="s">
        <v>68</v>
      </c>
      <c r="J592" t="s">
        <v>65</v>
      </c>
      <c r="K592" t="s">
        <v>66</v>
      </c>
      <c r="L592" t="s">
        <v>42</v>
      </c>
      <c r="M592">
        <v>19</v>
      </c>
      <c r="N592">
        <v>149</v>
      </c>
      <c r="O592">
        <v>2831</v>
      </c>
      <c r="P592">
        <v>67.33</v>
      </c>
      <c r="Q592">
        <v>1279.27</v>
      </c>
      <c r="R592">
        <v>1551.73</v>
      </c>
      <c r="S592">
        <v>149.68</v>
      </c>
      <c r="T592">
        <v>0</v>
      </c>
      <c r="U592">
        <v>1.2E-2</v>
      </c>
      <c r="V592" s="2">
        <f t="shared" si="36"/>
        <v>45413</v>
      </c>
      <c r="W592" t="str">
        <f t="shared" si="37"/>
        <v>2024-05</v>
      </c>
      <c r="X592" t="str">
        <f t="shared" ca="1" si="38"/>
        <v>Out</v>
      </c>
      <c r="Y592" t="str">
        <f t="shared" ca="1" si="39"/>
        <v>YTD</v>
      </c>
    </row>
    <row r="593" spans="1:25" x14ac:dyDescent="0.2">
      <c r="A593" t="s">
        <v>670</v>
      </c>
      <c r="B593" s="2">
        <v>44712</v>
      </c>
      <c r="C593">
        <v>2022</v>
      </c>
      <c r="D593" t="s">
        <v>44</v>
      </c>
      <c r="E593" t="s">
        <v>45</v>
      </c>
      <c r="F593">
        <v>5</v>
      </c>
      <c r="G593" t="s">
        <v>1580</v>
      </c>
      <c r="H593" t="s">
        <v>87</v>
      </c>
      <c r="I593" t="s">
        <v>68</v>
      </c>
      <c r="J593" t="s">
        <v>40</v>
      </c>
      <c r="K593" t="s">
        <v>84</v>
      </c>
      <c r="L593" t="s">
        <v>37</v>
      </c>
      <c r="M593">
        <v>1</v>
      </c>
      <c r="N593">
        <v>734</v>
      </c>
      <c r="O593">
        <v>734</v>
      </c>
      <c r="P593">
        <v>439.87</v>
      </c>
      <c r="Q593">
        <v>439.87</v>
      </c>
      <c r="R593">
        <v>294.13</v>
      </c>
      <c r="S593">
        <v>81.2</v>
      </c>
      <c r="T593">
        <v>15</v>
      </c>
      <c r="U593">
        <v>5.3999999999999999E-2</v>
      </c>
      <c r="V593" s="2">
        <f t="shared" si="36"/>
        <v>44682</v>
      </c>
      <c r="W593" t="str">
        <f t="shared" si="37"/>
        <v>2022-05</v>
      </c>
      <c r="X593" t="str">
        <f t="shared" ca="1" si="38"/>
        <v>Out</v>
      </c>
      <c r="Y593" t="str">
        <f t="shared" ca="1" si="39"/>
        <v>YTD</v>
      </c>
    </row>
    <row r="594" spans="1:25" x14ac:dyDescent="0.2">
      <c r="A594" t="s">
        <v>671</v>
      </c>
      <c r="B594" s="2">
        <v>44848</v>
      </c>
      <c r="C594">
        <v>2022</v>
      </c>
      <c r="D594" t="s">
        <v>50</v>
      </c>
      <c r="E594" t="s">
        <v>86</v>
      </c>
      <c r="F594">
        <v>10</v>
      </c>
      <c r="G594" t="s">
        <v>1581</v>
      </c>
      <c r="H594" t="s">
        <v>97</v>
      </c>
      <c r="I594" t="s">
        <v>59</v>
      </c>
      <c r="J594" t="s">
        <v>35</v>
      </c>
      <c r="K594" t="s">
        <v>53</v>
      </c>
      <c r="L594" t="s">
        <v>42</v>
      </c>
      <c r="M594">
        <v>6</v>
      </c>
      <c r="N594">
        <v>1390</v>
      </c>
      <c r="O594">
        <v>8340</v>
      </c>
      <c r="P594">
        <v>786.26</v>
      </c>
      <c r="Q594">
        <v>4717.5600000000004</v>
      </c>
      <c r="R594">
        <v>3622.44</v>
      </c>
      <c r="S594">
        <v>367.56</v>
      </c>
      <c r="T594">
        <v>10</v>
      </c>
      <c r="U594">
        <v>7.9000000000000001E-2</v>
      </c>
      <c r="V594" s="2">
        <f t="shared" si="36"/>
        <v>44835</v>
      </c>
      <c r="W594" t="str">
        <f t="shared" si="37"/>
        <v>2022-10</v>
      </c>
      <c r="X594" t="str">
        <f t="shared" ca="1" si="38"/>
        <v>Out</v>
      </c>
      <c r="Y594" t="str">
        <f t="shared" ca="1" si="39"/>
        <v/>
      </c>
    </row>
    <row r="595" spans="1:25" x14ac:dyDescent="0.2">
      <c r="A595" t="s">
        <v>672</v>
      </c>
      <c r="B595" s="2">
        <v>45106</v>
      </c>
      <c r="C595">
        <v>2023</v>
      </c>
      <c r="D595" t="s">
        <v>44</v>
      </c>
      <c r="E595" t="s">
        <v>112</v>
      </c>
      <c r="F595">
        <v>6</v>
      </c>
      <c r="G595" t="s">
        <v>57</v>
      </c>
      <c r="H595" t="s">
        <v>58</v>
      </c>
      <c r="I595" t="s">
        <v>26</v>
      </c>
      <c r="J595" t="s">
        <v>65</v>
      </c>
      <c r="K595" t="s">
        <v>66</v>
      </c>
      <c r="L595" t="s">
        <v>37</v>
      </c>
      <c r="M595">
        <v>16</v>
      </c>
      <c r="N595">
        <v>72.900000000000006</v>
      </c>
      <c r="O595">
        <v>1166.4000000000001</v>
      </c>
      <c r="P595">
        <v>41.64</v>
      </c>
      <c r="Q595">
        <v>666.24</v>
      </c>
      <c r="R595">
        <v>500.16</v>
      </c>
      <c r="S595">
        <v>59.69</v>
      </c>
      <c r="T595">
        <v>0</v>
      </c>
      <c r="U595">
        <v>7.9000000000000001E-2</v>
      </c>
      <c r="V595" s="2">
        <f t="shared" si="36"/>
        <v>45078</v>
      </c>
      <c r="W595" t="str">
        <f t="shared" si="37"/>
        <v>2023-06</v>
      </c>
      <c r="X595" t="str">
        <f t="shared" ca="1" si="38"/>
        <v>Out</v>
      </c>
      <c r="Y595" t="str">
        <f t="shared" ca="1" si="39"/>
        <v/>
      </c>
    </row>
    <row r="596" spans="1:25" x14ac:dyDescent="0.2">
      <c r="A596" t="s">
        <v>673</v>
      </c>
      <c r="B596" s="2">
        <v>45340</v>
      </c>
      <c r="C596">
        <v>2024</v>
      </c>
      <c r="D596" t="s">
        <v>31</v>
      </c>
      <c r="E596" t="s">
        <v>32</v>
      </c>
      <c r="F596">
        <v>2</v>
      </c>
      <c r="G596" t="s">
        <v>33</v>
      </c>
      <c r="H596" t="s">
        <v>34</v>
      </c>
      <c r="I596" t="s">
        <v>39</v>
      </c>
      <c r="J596" t="s">
        <v>40</v>
      </c>
      <c r="K596" t="s">
        <v>93</v>
      </c>
      <c r="L596" t="s">
        <v>37</v>
      </c>
      <c r="M596">
        <v>7</v>
      </c>
      <c r="N596">
        <v>2436</v>
      </c>
      <c r="O596">
        <v>17052</v>
      </c>
      <c r="P596">
        <v>1752.81</v>
      </c>
      <c r="Q596">
        <v>12269.67</v>
      </c>
      <c r="R596">
        <v>4782.33</v>
      </c>
      <c r="S596">
        <v>2036.56</v>
      </c>
      <c r="T596">
        <v>5</v>
      </c>
      <c r="U596">
        <v>3.7999999999999999E-2</v>
      </c>
      <c r="V596" s="2">
        <f t="shared" si="36"/>
        <v>45323</v>
      </c>
      <c r="W596" t="str">
        <f t="shared" si="37"/>
        <v>2024-02</v>
      </c>
      <c r="X596" t="str">
        <f t="shared" ca="1" si="38"/>
        <v>Out</v>
      </c>
      <c r="Y596" t="str">
        <f t="shared" ca="1" si="39"/>
        <v>YTD</v>
      </c>
    </row>
    <row r="597" spans="1:25" x14ac:dyDescent="0.2">
      <c r="A597" t="s">
        <v>674</v>
      </c>
      <c r="B597" s="2">
        <v>44615</v>
      </c>
      <c r="C597">
        <v>2022</v>
      </c>
      <c r="D597" t="s">
        <v>31</v>
      </c>
      <c r="E597" t="s">
        <v>32</v>
      </c>
      <c r="F597">
        <v>2</v>
      </c>
      <c r="G597" t="s">
        <v>1581</v>
      </c>
      <c r="H597" t="s">
        <v>97</v>
      </c>
      <c r="I597" t="s">
        <v>68</v>
      </c>
      <c r="J597" t="s">
        <v>65</v>
      </c>
      <c r="K597" t="s">
        <v>66</v>
      </c>
      <c r="L597" t="s">
        <v>29</v>
      </c>
      <c r="M597">
        <v>19</v>
      </c>
      <c r="N597">
        <v>89</v>
      </c>
      <c r="O597">
        <v>1691</v>
      </c>
      <c r="P597">
        <v>40.74</v>
      </c>
      <c r="Q597">
        <v>774.06</v>
      </c>
      <c r="R597">
        <v>916.94</v>
      </c>
      <c r="S597">
        <v>200.23</v>
      </c>
      <c r="T597">
        <v>15</v>
      </c>
      <c r="U597">
        <v>1.4999999999999999E-2</v>
      </c>
      <c r="V597" s="2">
        <f t="shared" si="36"/>
        <v>44593</v>
      </c>
      <c r="W597" t="str">
        <f t="shared" si="37"/>
        <v>2022-02</v>
      </c>
      <c r="X597" t="str">
        <f t="shared" ca="1" si="38"/>
        <v>Out</v>
      </c>
      <c r="Y597" t="str">
        <f t="shared" ca="1" si="39"/>
        <v>YTD</v>
      </c>
    </row>
    <row r="598" spans="1:25" x14ac:dyDescent="0.2">
      <c r="A598" t="s">
        <v>675</v>
      </c>
      <c r="B598" s="2">
        <v>45559</v>
      </c>
      <c r="C598">
        <v>2024</v>
      </c>
      <c r="D598" t="s">
        <v>22</v>
      </c>
      <c r="E598" t="s">
        <v>82</v>
      </c>
      <c r="F598">
        <v>9</v>
      </c>
      <c r="G598" t="s">
        <v>1580</v>
      </c>
      <c r="H598" t="s">
        <v>71</v>
      </c>
      <c r="I598" t="s">
        <v>59</v>
      </c>
      <c r="J598" t="s">
        <v>35</v>
      </c>
      <c r="K598" t="s">
        <v>53</v>
      </c>
      <c r="L598" t="s">
        <v>42</v>
      </c>
      <c r="M598">
        <v>13</v>
      </c>
      <c r="N598">
        <v>1353</v>
      </c>
      <c r="O598">
        <v>17589</v>
      </c>
      <c r="P598">
        <v>910.27</v>
      </c>
      <c r="Q598">
        <v>11833.51</v>
      </c>
      <c r="R598">
        <v>5755.49</v>
      </c>
      <c r="S598">
        <v>2102.86</v>
      </c>
      <c r="T598">
        <v>5</v>
      </c>
      <c r="U598">
        <v>0.02</v>
      </c>
      <c r="V598" s="2">
        <f t="shared" si="36"/>
        <v>45536</v>
      </c>
      <c r="W598" t="str">
        <f t="shared" si="37"/>
        <v>2024-09</v>
      </c>
      <c r="X598" t="str">
        <f t="shared" ca="1" si="38"/>
        <v>Out</v>
      </c>
      <c r="Y598" t="str">
        <f t="shared" ca="1" si="39"/>
        <v/>
      </c>
    </row>
    <row r="599" spans="1:25" x14ac:dyDescent="0.2">
      <c r="A599" t="s">
        <v>676</v>
      </c>
      <c r="B599" s="2">
        <v>45634</v>
      </c>
      <c r="C599">
        <v>2024</v>
      </c>
      <c r="D599" t="s">
        <v>50</v>
      </c>
      <c r="E599" t="s">
        <v>51</v>
      </c>
      <c r="F599">
        <v>12</v>
      </c>
      <c r="G599" t="s">
        <v>1581</v>
      </c>
      <c r="H599" t="s">
        <v>75</v>
      </c>
      <c r="I599" t="s">
        <v>39</v>
      </c>
      <c r="J599" t="s">
        <v>65</v>
      </c>
      <c r="K599" t="s">
        <v>106</v>
      </c>
      <c r="L599" t="s">
        <v>42</v>
      </c>
      <c r="M599">
        <v>5</v>
      </c>
      <c r="N599">
        <v>91.8</v>
      </c>
      <c r="O599">
        <v>459</v>
      </c>
      <c r="P599">
        <v>43.03</v>
      </c>
      <c r="Q599">
        <v>215.15</v>
      </c>
      <c r="R599">
        <v>243.85</v>
      </c>
      <c r="S599">
        <v>34.630000000000003</v>
      </c>
      <c r="T599">
        <v>5</v>
      </c>
      <c r="U599">
        <v>4.3999999999999997E-2</v>
      </c>
      <c r="V599" s="2">
        <f t="shared" si="36"/>
        <v>45627</v>
      </c>
      <c r="W599" t="str">
        <f t="shared" si="37"/>
        <v>2024-12</v>
      </c>
      <c r="X599" t="str">
        <f t="shared" ca="1" si="38"/>
        <v>Out</v>
      </c>
      <c r="Y599" t="str">
        <f t="shared" ca="1" si="39"/>
        <v/>
      </c>
    </row>
    <row r="600" spans="1:25" x14ac:dyDescent="0.2">
      <c r="A600" t="s">
        <v>677</v>
      </c>
      <c r="B600" s="2">
        <v>44679</v>
      </c>
      <c r="C600">
        <v>2022</v>
      </c>
      <c r="D600" t="s">
        <v>44</v>
      </c>
      <c r="E600" t="s">
        <v>79</v>
      </c>
      <c r="F600">
        <v>4</v>
      </c>
      <c r="G600" t="s">
        <v>1581</v>
      </c>
      <c r="H600" t="s">
        <v>97</v>
      </c>
      <c r="I600" t="s">
        <v>68</v>
      </c>
      <c r="J600" t="s">
        <v>40</v>
      </c>
      <c r="K600" t="s">
        <v>41</v>
      </c>
      <c r="L600" t="s">
        <v>42</v>
      </c>
      <c r="M600">
        <v>1</v>
      </c>
      <c r="N600">
        <v>2128</v>
      </c>
      <c r="O600">
        <v>2128</v>
      </c>
      <c r="P600">
        <v>1101.5</v>
      </c>
      <c r="Q600">
        <v>1101.5</v>
      </c>
      <c r="R600">
        <v>1026.5</v>
      </c>
      <c r="S600">
        <v>65.150000000000006</v>
      </c>
      <c r="T600">
        <v>5</v>
      </c>
      <c r="U600">
        <v>4.0000000000000001E-3</v>
      </c>
      <c r="V600" s="2">
        <f t="shared" si="36"/>
        <v>44652</v>
      </c>
      <c r="W600" t="str">
        <f t="shared" si="37"/>
        <v>2022-04</v>
      </c>
      <c r="X600" t="str">
        <f t="shared" ca="1" si="38"/>
        <v>Out</v>
      </c>
      <c r="Y600" t="str">
        <f t="shared" ca="1" si="39"/>
        <v>YTD</v>
      </c>
    </row>
    <row r="601" spans="1:25" x14ac:dyDescent="0.2">
      <c r="A601" t="s">
        <v>678</v>
      </c>
      <c r="B601" s="2">
        <v>45438</v>
      </c>
      <c r="C601">
        <v>2024</v>
      </c>
      <c r="D601" t="s">
        <v>44</v>
      </c>
      <c r="E601" t="s">
        <v>45</v>
      </c>
      <c r="F601">
        <v>5</v>
      </c>
      <c r="G601" t="s">
        <v>57</v>
      </c>
      <c r="H601" t="s">
        <v>80</v>
      </c>
      <c r="I601" t="s">
        <v>68</v>
      </c>
      <c r="J601" t="s">
        <v>40</v>
      </c>
      <c r="K601" t="s">
        <v>84</v>
      </c>
      <c r="L601" t="s">
        <v>42</v>
      </c>
      <c r="M601">
        <v>8</v>
      </c>
      <c r="N601">
        <v>528</v>
      </c>
      <c r="O601">
        <v>4224</v>
      </c>
      <c r="P601">
        <v>291.83999999999997</v>
      </c>
      <c r="Q601">
        <v>2334.7199999999998</v>
      </c>
      <c r="R601">
        <v>1889.28</v>
      </c>
      <c r="S601">
        <v>231.32</v>
      </c>
      <c r="T601">
        <v>15</v>
      </c>
      <c r="U601">
        <v>3.1E-2</v>
      </c>
      <c r="V601" s="2">
        <f t="shared" si="36"/>
        <v>45413</v>
      </c>
      <c r="W601" t="str">
        <f t="shared" si="37"/>
        <v>2024-05</v>
      </c>
      <c r="X601" t="str">
        <f t="shared" ca="1" si="38"/>
        <v>Out</v>
      </c>
      <c r="Y601" t="str">
        <f t="shared" ca="1" si="39"/>
        <v>YTD</v>
      </c>
    </row>
    <row r="602" spans="1:25" x14ac:dyDescent="0.2">
      <c r="A602" t="s">
        <v>679</v>
      </c>
      <c r="B602" s="2">
        <v>45398</v>
      </c>
      <c r="C602">
        <v>2024</v>
      </c>
      <c r="D602" t="s">
        <v>44</v>
      </c>
      <c r="E602" t="s">
        <v>79</v>
      </c>
      <c r="F602">
        <v>4</v>
      </c>
      <c r="G602" t="s">
        <v>33</v>
      </c>
      <c r="H602" t="s">
        <v>52</v>
      </c>
      <c r="I602" t="s">
        <v>26</v>
      </c>
      <c r="J602" t="s">
        <v>35</v>
      </c>
      <c r="K602" t="s">
        <v>69</v>
      </c>
      <c r="L602" t="s">
        <v>37</v>
      </c>
      <c r="M602">
        <v>1</v>
      </c>
      <c r="N602">
        <v>268</v>
      </c>
      <c r="O602">
        <v>268</v>
      </c>
      <c r="P602">
        <v>133.19999999999999</v>
      </c>
      <c r="Q602">
        <v>133.19999999999999</v>
      </c>
      <c r="R602">
        <v>134.80000000000001</v>
      </c>
      <c r="S602">
        <v>20.43</v>
      </c>
      <c r="T602">
        <v>5</v>
      </c>
      <c r="U602">
        <v>5.5E-2</v>
      </c>
      <c r="V602" s="2">
        <f t="shared" si="36"/>
        <v>45383</v>
      </c>
      <c r="W602" t="str">
        <f t="shared" si="37"/>
        <v>2024-04</v>
      </c>
      <c r="X602" t="str">
        <f t="shared" ca="1" si="38"/>
        <v>Out</v>
      </c>
      <c r="Y602" t="str">
        <f t="shared" ca="1" si="39"/>
        <v>YTD</v>
      </c>
    </row>
    <row r="603" spans="1:25" x14ac:dyDescent="0.2">
      <c r="A603" t="s">
        <v>680</v>
      </c>
      <c r="B603" s="2">
        <v>45337</v>
      </c>
      <c r="C603">
        <v>2024</v>
      </c>
      <c r="D603" t="s">
        <v>31</v>
      </c>
      <c r="E603" t="s">
        <v>32</v>
      </c>
      <c r="F603">
        <v>2</v>
      </c>
      <c r="G603" t="s">
        <v>33</v>
      </c>
      <c r="H603" t="s">
        <v>34</v>
      </c>
      <c r="I603" t="s">
        <v>39</v>
      </c>
      <c r="J603" t="s">
        <v>65</v>
      </c>
      <c r="K603" t="s">
        <v>66</v>
      </c>
      <c r="L603" t="s">
        <v>37</v>
      </c>
      <c r="M603">
        <v>10</v>
      </c>
      <c r="N603">
        <v>58</v>
      </c>
      <c r="O603">
        <v>580</v>
      </c>
      <c r="P603">
        <v>36.340000000000003</v>
      </c>
      <c r="Q603">
        <v>363.4</v>
      </c>
      <c r="R603">
        <v>216.6</v>
      </c>
      <c r="S603">
        <v>31.49</v>
      </c>
      <c r="T603">
        <v>5</v>
      </c>
      <c r="U603">
        <v>8.9999999999999993E-3</v>
      </c>
      <c r="V603" s="2">
        <f t="shared" si="36"/>
        <v>45323</v>
      </c>
      <c r="W603" t="str">
        <f t="shared" si="37"/>
        <v>2024-02</v>
      </c>
      <c r="X603" t="str">
        <f t="shared" ca="1" si="38"/>
        <v>Out</v>
      </c>
      <c r="Y603" t="str">
        <f t="shared" ca="1" si="39"/>
        <v>YTD</v>
      </c>
    </row>
    <row r="604" spans="1:25" x14ac:dyDescent="0.2">
      <c r="A604" t="s">
        <v>681</v>
      </c>
      <c r="B604" s="2">
        <v>45155</v>
      </c>
      <c r="C604">
        <v>2023</v>
      </c>
      <c r="D604" t="s">
        <v>22</v>
      </c>
      <c r="E604" t="s">
        <v>23</v>
      </c>
      <c r="F604">
        <v>8</v>
      </c>
      <c r="G604" t="s">
        <v>24</v>
      </c>
      <c r="H604" t="s">
        <v>25</v>
      </c>
      <c r="I604" t="s">
        <v>59</v>
      </c>
      <c r="J604" t="s">
        <v>47</v>
      </c>
      <c r="K604" t="s">
        <v>62</v>
      </c>
      <c r="L604" t="s">
        <v>37</v>
      </c>
      <c r="M604">
        <v>7</v>
      </c>
      <c r="N604">
        <v>886</v>
      </c>
      <c r="O604">
        <v>6202</v>
      </c>
      <c r="P604">
        <v>410.25</v>
      </c>
      <c r="Q604">
        <v>2871.75</v>
      </c>
      <c r="R604">
        <v>3330.25</v>
      </c>
      <c r="S604">
        <v>722.23</v>
      </c>
      <c r="T604">
        <v>10</v>
      </c>
      <c r="U604">
        <v>5.7000000000000002E-2</v>
      </c>
      <c r="V604" s="2">
        <f t="shared" si="36"/>
        <v>45139</v>
      </c>
      <c r="W604" t="str">
        <f t="shared" si="37"/>
        <v>2023-08</v>
      </c>
      <c r="X604" t="str">
        <f t="shared" ca="1" si="38"/>
        <v>Out</v>
      </c>
      <c r="Y604" t="str">
        <f t="shared" ca="1" si="39"/>
        <v/>
      </c>
    </row>
    <row r="605" spans="1:25" x14ac:dyDescent="0.2">
      <c r="A605" t="s">
        <v>682</v>
      </c>
      <c r="B605" s="2">
        <v>45235</v>
      </c>
      <c r="C605">
        <v>2023</v>
      </c>
      <c r="D605" t="s">
        <v>50</v>
      </c>
      <c r="E605" t="s">
        <v>64</v>
      </c>
      <c r="F605">
        <v>11</v>
      </c>
      <c r="G605" t="s">
        <v>1580</v>
      </c>
      <c r="H605" t="s">
        <v>71</v>
      </c>
      <c r="I605" t="s">
        <v>59</v>
      </c>
      <c r="J605" t="s">
        <v>40</v>
      </c>
      <c r="K605" t="s">
        <v>93</v>
      </c>
      <c r="L605" t="s">
        <v>42</v>
      </c>
      <c r="M605">
        <v>8</v>
      </c>
      <c r="N605">
        <v>2076.3000000000002</v>
      </c>
      <c r="O605">
        <v>16610.400000000001</v>
      </c>
      <c r="P605">
        <v>1032.3</v>
      </c>
      <c r="Q605">
        <v>8258.4</v>
      </c>
      <c r="R605">
        <v>8352</v>
      </c>
      <c r="S605">
        <v>831.9</v>
      </c>
      <c r="T605">
        <v>0</v>
      </c>
      <c r="U605">
        <v>4.5999999999999999E-2</v>
      </c>
      <c r="V605" s="2">
        <f t="shared" si="36"/>
        <v>45231</v>
      </c>
      <c r="W605" t="str">
        <f t="shared" si="37"/>
        <v>2023-11</v>
      </c>
      <c r="X605" t="str">
        <f t="shared" ca="1" si="38"/>
        <v>Out</v>
      </c>
      <c r="Y605" t="str">
        <f t="shared" ca="1" si="39"/>
        <v/>
      </c>
    </row>
    <row r="606" spans="1:25" x14ac:dyDescent="0.2">
      <c r="A606" t="s">
        <v>683</v>
      </c>
      <c r="B606" s="2">
        <v>45138</v>
      </c>
      <c r="C606">
        <v>2023</v>
      </c>
      <c r="D606" t="s">
        <v>22</v>
      </c>
      <c r="E606" t="s">
        <v>119</v>
      </c>
      <c r="F606">
        <v>7</v>
      </c>
      <c r="G606" t="s">
        <v>1580</v>
      </c>
      <c r="H606" t="s">
        <v>100</v>
      </c>
      <c r="I606" t="s">
        <v>26</v>
      </c>
      <c r="J606" t="s">
        <v>35</v>
      </c>
      <c r="K606" t="s">
        <v>69</v>
      </c>
      <c r="L606" t="s">
        <v>37</v>
      </c>
      <c r="M606">
        <v>11</v>
      </c>
      <c r="N606">
        <v>1342.8</v>
      </c>
      <c r="O606">
        <v>14770.8</v>
      </c>
      <c r="P606">
        <v>1006.66</v>
      </c>
      <c r="Q606">
        <v>11073.26</v>
      </c>
      <c r="R606">
        <v>3697.54</v>
      </c>
      <c r="S606">
        <v>1454.4</v>
      </c>
      <c r="T606">
        <v>15</v>
      </c>
      <c r="U606">
        <v>3.7999999999999999E-2</v>
      </c>
      <c r="V606" s="2">
        <f t="shared" si="36"/>
        <v>45108</v>
      </c>
      <c r="W606" t="str">
        <f t="shared" si="37"/>
        <v>2023-07</v>
      </c>
      <c r="X606" t="str">
        <f t="shared" ca="1" si="38"/>
        <v>Out</v>
      </c>
      <c r="Y606" t="str">
        <f t="shared" ca="1" si="39"/>
        <v/>
      </c>
    </row>
    <row r="607" spans="1:25" x14ac:dyDescent="0.2">
      <c r="A607" t="s">
        <v>684</v>
      </c>
      <c r="B607" s="2">
        <v>44854</v>
      </c>
      <c r="C607">
        <v>2022</v>
      </c>
      <c r="D607" t="s">
        <v>50</v>
      </c>
      <c r="E607" t="s">
        <v>86</v>
      </c>
      <c r="F607">
        <v>10</v>
      </c>
      <c r="G607" t="s">
        <v>57</v>
      </c>
      <c r="H607" t="s">
        <v>58</v>
      </c>
      <c r="I607" t="s">
        <v>68</v>
      </c>
      <c r="J607" t="s">
        <v>40</v>
      </c>
      <c r="K607" t="s">
        <v>93</v>
      </c>
      <c r="L607" t="s">
        <v>37</v>
      </c>
      <c r="M607">
        <v>3</v>
      </c>
      <c r="N607">
        <v>1521</v>
      </c>
      <c r="O607">
        <v>4563</v>
      </c>
      <c r="P607">
        <v>765.85</v>
      </c>
      <c r="Q607">
        <v>2297.5500000000002</v>
      </c>
      <c r="R607">
        <v>2265.4499999999998</v>
      </c>
      <c r="S607">
        <v>351.96</v>
      </c>
      <c r="T607">
        <v>0</v>
      </c>
      <c r="U607">
        <v>6.9000000000000006E-2</v>
      </c>
      <c r="V607" s="2">
        <f t="shared" si="36"/>
        <v>44835</v>
      </c>
      <c r="W607" t="str">
        <f t="shared" si="37"/>
        <v>2022-10</v>
      </c>
      <c r="X607" t="str">
        <f t="shared" ca="1" si="38"/>
        <v>Out</v>
      </c>
      <c r="Y607" t="str">
        <f t="shared" ca="1" si="39"/>
        <v/>
      </c>
    </row>
    <row r="608" spans="1:25" x14ac:dyDescent="0.2">
      <c r="A608" t="s">
        <v>685</v>
      </c>
      <c r="B608" s="2">
        <v>44686</v>
      </c>
      <c r="C608">
        <v>2022</v>
      </c>
      <c r="D608" t="s">
        <v>44</v>
      </c>
      <c r="E608" t="s">
        <v>45</v>
      </c>
      <c r="F608">
        <v>5</v>
      </c>
      <c r="G608" t="s">
        <v>1580</v>
      </c>
      <c r="H608" t="s">
        <v>71</v>
      </c>
      <c r="I608" t="s">
        <v>39</v>
      </c>
      <c r="J608" t="s">
        <v>47</v>
      </c>
      <c r="K608" t="s">
        <v>76</v>
      </c>
      <c r="L608" t="s">
        <v>29</v>
      </c>
      <c r="M608">
        <v>11</v>
      </c>
      <c r="N608">
        <v>1618</v>
      </c>
      <c r="O608">
        <v>17798</v>
      </c>
      <c r="P608">
        <v>966.5</v>
      </c>
      <c r="Q608">
        <v>10631.5</v>
      </c>
      <c r="R608">
        <v>7166.5</v>
      </c>
      <c r="S608">
        <v>1176.53</v>
      </c>
      <c r="T608">
        <v>5</v>
      </c>
      <c r="U608">
        <v>4.3999999999999997E-2</v>
      </c>
      <c r="V608" s="2">
        <f t="shared" si="36"/>
        <v>44682</v>
      </c>
      <c r="W608" t="str">
        <f t="shared" si="37"/>
        <v>2022-05</v>
      </c>
      <c r="X608" t="str">
        <f t="shared" ca="1" si="38"/>
        <v>Out</v>
      </c>
      <c r="Y608" t="str">
        <f t="shared" ca="1" si="39"/>
        <v>YTD</v>
      </c>
    </row>
    <row r="609" spans="1:25" x14ac:dyDescent="0.2">
      <c r="A609" t="s">
        <v>686</v>
      </c>
      <c r="B609" s="2">
        <v>45483</v>
      </c>
      <c r="C609">
        <v>2024</v>
      </c>
      <c r="D609" t="s">
        <v>22</v>
      </c>
      <c r="E609" t="s">
        <v>119</v>
      </c>
      <c r="F609">
        <v>7</v>
      </c>
      <c r="G609" t="s">
        <v>24</v>
      </c>
      <c r="H609" t="s">
        <v>25</v>
      </c>
      <c r="I609" t="s">
        <v>39</v>
      </c>
      <c r="J609" t="s">
        <v>27</v>
      </c>
      <c r="K609" t="s">
        <v>28</v>
      </c>
      <c r="L609" t="s">
        <v>29</v>
      </c>
      <c r="M609">
        <v>5</v>
      </c>
      <c r="N609">
        <v>1032.3</v>
      </c>
      <c r="O609">
        <v>5161.5</v>
      </c>
      <c r="P609">
        <v>746.96</v>
      </c>
      <c r="Q609">
        <v>3734.8</v>
      </c>
      <c r="R609">
        <v>1426.7</v>
      </c>
      <c r="S609">
        <v>193.97</v>
      </c>
      <c r="T609">
        <v>15</v>
      </c>
      <c r="U609">
        <v>6.2E-2</v>
      </c>
      <c r="V609" s="2">
        <f t="shared" si="36"/>
        <v>45474</v>
      </c>
      <c r="W609" t="str">
        <f t="shared" si="37"/>
        <v>2024-07</v>
      </c>
      <c r="X609" t="str">
        <f t="shared" ca="1" si="38"/>
        <v>Out</v>
      </c>
      <c r="Y609" t="str">
        <f t="shared" ca="1" si="39"/>
        <v/>
      </c>
    </row>
    <row r="610" spans="1:25" x14ac:dyDescent="0.2">
      <c r="A610" t="s">
        <v>687</v>
      </c>
      <c r="B610" s="2">
        <v>45132</v>
      </c>
      <c r="C610">
        <v>2023</v>
      </c>
      <c r="D610" t="s">
        <v>22</v>
      </c>
      <c r="E610" t="s">
        <v>119</v>
      </c>
      <c r="F610">
        <v>7</v>
      </c>
      <c r="G610" t="s">
        <v>33</v>
      </c>
      <c r="H610" t="s">
        <v>34</v>
      </c>
      <c r="I610" t="s">
        <v>26</v>
      </c>
      <c r="J610" t="s">
        <v>47</v>
      </c>
      <c r="K610" t="s">
        <v>76</v>
      </c>
      <c r="L610" t="s">
        <v>42</v>
      </c>
      <c r="M610">
        <v>18</v>
      </c>
      <c r="N610">
        <v>1348.2</v>
      </c>
      <c r="O610">
        <v>24267.599999999999</v>
      </c>
      <c r="P610">
        <v>886.55</v>
      </c>
      <c r="Q610">
        <v>15957.9</v>
      </c>
      <c r="R610">
        <v>8309.7000000000007</v>
      </c>
      <c r="S610">
        <v>2888.48</v>
      </c>
      <c r="T610">
        <v>10</v>
      </c>
      <c r="U610">
        <v>0.02</v>
      </c>
      <c r="V610" s="2">
        <f t="shared" si="36"/>
        <v>45108</v>
      </c>
      <c r="W610" t="str">
        <f t="shared" si="37"/>
        <v>2023-07</v>
      </c>
      <c r="X610" t="str">
        <f t="shared" ca="1" si="38"/>
        <v>Out</v>
      </c>
      <c r="Y610" t="str">
        <f t="shared" ca="1" si="39"/>
        <v/>
      </c>
    </row>
    <row r="611" spans="1:25" x14ac:dyDescent="0.2">
      <c r="A611" t="s">
        <v>688</v>
      </c>
      <c r="B611" s="2">
        <v>45036</v>
      </c>
      <c r="C611">
        <v>2023</v>
      </c>
      <c r="D611" t="s">
        <v>44</v>
      </c>
      <c r="E611" t="s">
        <v>79</v>
      </c>
      <c r="F611">
        <v>4</v>
      </c>
      <c r="G611" t="s">
        <v>33</v>
      </c>
      <c r="H611" t="s">
        <v>34</v>
      </c>
      <c r="I611" t="s">
        <v>68</v>
      </c>
      <c r="J611" t="s">
        <v>65</v>
      </c>
      <c r="K611" t="s">
        <v>132</v>
      </c>
      <c r="L611" t="s">
        <v>37</v>
      </c>
      <c r="M611">
        <v>5</v>
      </c>
      <c r="N611">
        <v>133</v>
      </c>
      <c r="O611">
        <v>665</v>
      </c>
      <c r="P611">
        <v>82.8</v>
      </c>
      <c r="Q611">
        <v>414</v>
      </c>
      <c r="R611">
        <v>251</v>
      </c>
      <c r="S611">
        <v>57.8</v>
      </c>
      <c r="T611">
        <v>15</v>
      </c>
      <c r="U611">
        <v>3.5999999999999997E-2</v>
      </c>
      <c r="V611" s="2">
        <f t="shared" si="36"/>
        <v>45017</v>
      </c>
      <c r="W611" t="str">
        <f t="shared" si="37"/>
        <v>2023-04</v>
      </c>
      <c r="X611" t="str">
        <f t="shared" ca="1" si="38"/>
        <v>Out</v>
      </c>
      <c r="Y611" t="str">
        <f t="shared" ca="1" si="39"/>
        <v>YTD</v>
      </c>
    </row>
    <row r="612" spans="1:25" x14ac:dyDescent="0.2">
      <c r="A612" t="s">
        <v>689</v>
      </c>
      <c r="B612" s="2">
        <v>45013</v>
      </c>
      <c r="C612">
        <v>2023</v>
      </c>
      <c r="D612" t="s">
        <v>31</v>
      </c>
      <c r="E612" t="s">
        <v>55</v>
      </c>
      <c r="F612">
        <v>3</v>
      </c>
      <c r="G612" t="s">
        <v>57</v>
      </c>
      <c r="H612" t="s">
        <v>58</v>
      </c>
      <c r="I612" t="s">
        <v>26</v>
      </c>
      <c r="J612" t="s">
        <v>47</v>
      </c>
      <c r="K612" t="s">
        <v>62</v>
      </c>
      <c r="L612" t="s">
        <v>37</v>
      </c>
      <c r="M612">
        <v>1</v>
      </c>
      <c r="N612">
        <v>1597</v>
      </c>
      <c r="O612">
        <v>1597</v>
      </c>
      <c r="P612">
        <v>798.45</v>
      </c>
      <c r="Q612">
        <v>798.45</v>
      </c>
      <c r="R612">
        <v>798.55</v>
      </c>
      <c r="S612">
        <v>126.05</v>
      </c>
      <c r="T612">
        <v>0</v>
      </c>
      <c r="U612">
        <v>0.01</v>
      </c>
      <c r="V612" s="2">
        <f t="shared" si="36"/>
        <v>44986</v>
      </c>
      <c r="W612" t="str">
        <f t="shared" si="37"/>
        <v>2023-03</v>
      </c>
      <c r="X612" t="str">
        <f t="shared" ca="1" si="38"/>
        <v>Out</v>
      </c>
      <c r="Y612" t="str">
        <f t="shared" ca="1" si="39"/>
        <v>YTD</v>
      </c>
    </row>
    <row r="613" spans="1:25" x14ac:dyDescent="0.2">
      <c r="A613" t="s">
        <v>690</v>
      </c>
      <c r="B613" s="2">
        <v>45363</v>
      </c>
      <c r="C613">
        <v>2024</v>
      </c>
      <c r="D613" t="s">
        <v>31</v>
      </c>
      <c r="E613" t="s">
        <v>55</v>
      </c>
      <c r="F613">
        <v>3</v>
      </c>
      <c r="G613" t="s">
        <v>33</v>
      </c>
      <c r="H613" t="s">
        <v>52</v>
      </c>
      <c r="I613" t="s">
        <v>39</v>
      </c>
      <c r="J613" t="s">
        <v>35</v>
      </c>
      <c r="K613" t="s">
        <v>69</v>
      </c>
      <c r="L613" t="s">
        <v>37</v>
      </c>
      <c r="M613">
        <v>6</v>
      </c>
      <c r="N613">
        <v>909</v>
      </c>
      <c r="O613">
        <v>5454</v>
      </c>
      <c r="P613">
        <v>675.71</v>
      </c>
      <c r="Q613">
        <v>4054.26</v>
      </c>
      <c r="R613">
        <v>1399.74</v>
      </c>
      <c r="S613">
        <v>468.63</v>
      </c>
      <c r="T613">
        <v>5</v>
      </c>
      <c r="U613">
        <v>1E-3</v>
      </c>
      <c r="V613" s="2">
        <f t="shared" si="36"/>
        <v>45352</v>
      </c>
      <c r="W613" t="str">
        <f t="shared" si="37"/>
        <v>2024-03</v>
      </c>
      <c r="X613" t="str">
        <f t="shared" ca="1" si="38"/>
        <v>Out</v>
      </c>
      <c r="Y613" t="str">
        <f t="shared" ca="1" si="39"/>
        <v>YTD</v>
      </c>
    </row>
    <row r="614" spans="1:25" x14ac:dyDescent="0.2">
      <c r="A614" t="s">
        <v>691</v>
      </c>
      <c r="B614" s="2">
        <v>44983</v>
      </c>
      <c r="C614">
        <v>2023</v>
      </c>
      <c r="D614" t="s">
        <v>31</v>
      </c>
      <c r="E614" t="s">
        <v>32</v>
      </c>
      <c r="F614">
        <v>2</v>
      </c>
      <c r="G614" t="s">
        <v>24</v>
      </c>
      <c r="H614" t="s">
        <v>46</v>
      </c>
      <c r="I614" t="s">
        <v>68</v>
      </c>
      <c r="J614" t="s">
        <v>27</v>
      </c>
      <c r="K614" t="s">
        <v>28</v>
      </c>
      <c r="L614" t="s">
        <v>42</v>
      </c>
      <c r="M614">
        <v>18</v>
      </c>
      <c r="N614">
        <v>1078</v>
      </c>
      <c r="O614">
        <v>19404</v>
      </c>
      <c r="P614">
        <v>772.12</v>
      </c>
      <c r="Q614">
        <v>13898.16</v>
      </c>
      <c r="R614">
        <v>5505.84</v>
      </c>
      <c r="S614">
        <v>2025.1</v>
      </c>
      <c r="T614">
        <v>0</v>
      </c>
      <c r="U614">
        <v>4.7E-2</v>
      </c>
      <c r="V614" s="2">
        <f t="shared" si="36"/>
        <v>44958</v>
      </c>
      <c r="W614" t="str">
        <f t="shared" si="37"/>
        <v>2023-02</v>
      </c>
      <c r="X614" t="str">
        <f t="shared" ca="1" si="38"/>
        <v>Out</v>
      </c>
      <c r="Y614" t="str">
        <f t="shared" ca="1" si="39"/>
        <v>YTD</v>
      </c>
    </row>
    <row r="615" spans="1:25" x14ac:dyDescent="0.2">
      <c r="A615" t="s">
        <v>692</v>
      </c>
      <c r="B615" s="2">
        <v>44867</v>
      </c>
      <c r="C615">
        <v>2022</v>
      </c>
      <c r="D615" t="s">
        <v>50</v>
      </c>
      <c r="E615" t="s">
        <v>64</v>
      </c>
      <c r="F615">
        <v>11</v>
      </c>
      <c r="G615" t="s">
        <v>1580</v>
      </c>
      <c r="H615" t="s">
        <v>71</v>
      </c>
      <c r="I615" t="s">
        <v>59</v>
      </c>
      <c r="J615" t="s">
        <v>27</v>
      </c>
      <c r="K615" t="s">
        <v>110</v>
      </c>
      <c r="L615" t="s">
        <v>42</v>
      </c>
      <c r="M615">
        <v>16</v>
      </c>
      <c r="N615">
        <v>662.85</v>
      </c>
      <c r="O615">
        <v>10605.6</v>
      </c>
      <c r="P615">
        <v>354.54</v>
      </c>
      <c r="Q615">
        <v>5672.64</v>
      </c>
      <c r="R615">
        <v>4932.96</v>
      </c>
      <c r="S615">
        <v>601.59</v>
      </c>
      <c r="T615">
        <v>15</v>
      </c>
      <c r="U615">
        <v>7.0000000000000007E-2</v>
      </c>
      <c r="V615" s="2">
        <f t="shared" si="36"/>
        <v>44866</v>
      </c>
      <c r="W615" t="str">
        <f t="shared" si="37"/>
        <v>2022-11</v>
      </c>
      <c r="X615" t="str">
        <f t="shared" ca="1" si="38"/>
        <v>Out</v>
      </c>
      <c r="Y615" t="str">
        <f t="shared" ca="1" si="39"/>
        <v/>
      </c>
    </row>
    <row r="616" spans="1:25" x14ac:dyDescent="0.2">
      <c r="A616" t="s">
        <v>693</v>
      </c>
      <c r="B616" s="2">
        <v>45578</v>
      </c>
      <c r="C616">
        <v>2024</v>
      </c>
      <c r="D616" t="s">
        <v>50</v>
      </c>
      <c r="E616" t="s">
        <v>86</v>
      </c>
      <c r="F616">
        <v>10</v>
      </c>
      <c r="G616" t="s">
        <v>1581</v>
      </c>
      <c r="H616" t="s">
        <v>97</v>
      </c>
      <c r="I616" t="s">
        <v>59</v>
      </c>
      <c r="J616" t="s">
        <v>47</v>
      </c>
      <c r="K616" t="s">
        <v>76</v>
      </c>
      <c r="L616" t="s">
        <v>37</v>
      </c>
      <c r="M616">
        <v>19</v>
      </c>
      <c r="N616">
        <v>895</v>
      </c>
      <c r="O616">
        <v>17005</v>
      </c>
      <c r="P616">
        <v>495.36</v>
      </c>
      <c r="Q616">
        <v>9411.84</v>
      </c>
      <c r="R616">
        <v>7593.16</v>
      </c>
      <c r="S616">
        <v>1066.73</v>
      </c>
      <c r="T616">
        <v>10</v>
      </c>
      <c r="U616">
        <v>3.4000000000000002E-2</v>
      </c>
      <c r="V616" s="2">
        <f t="shared" si="36"/>
        <v>45566</v>
      </c>
      <c r="W616" t="str">
        <f t="shared" si="37"/>
        <v>2024-10</v>
      </c>
      <c r="X616" t="str">
        <f t="shared" ca="1" si="38"/>
        <v>Out</v>
      </c>
      <c r="Y616" t="str">
        <f t="shared" ca="1" si="39"/>
        <v/>
      </c>
    </row>
    <row r="617" spans="1:25" x14ac:dyDescent="0.2">
      <c r="A617" t="s">
        <v>694</v>
      </c>
      <c r="B617" s="2">
        <v>44629</v>
      </c>
      <c r="C617">
        <v>2022</v>
      </c>
      <c r="D617" t="s">
        <v>31</v>
      </c>
      <c r="E617" t="s">
        <v>55</v>
      </c>
      <c r="F617">
        <v>3</v>
      </c>
      <c r="G617" t="s">
        <v>1580</v>
      </c>
      <c r="H617" t="s">
        <v>100</v>
      </c>
      <c r="I617" t="s">
        <v>59</v>
      </c>
      <c r="J617" t="s">
        <v>47</v>
      </c>
      <c r="K617" t="s">
        <v>48</v>
      </c>
      <c r="L617" t="s">
        <v>42</v>
      </c>
      <c r="M617">
        <v>18</v>
      </c>
      <c r="N617">
        <v>1117</v>
      </c>
      <c r="O617">
        <v>20106</v>
      </c>
      <c r="P617">
        <v>723.29</v>
      </c>
      <c r="Q617">
        <v>13019.22</v>
      </c>
      <c r="R617">
        <v>7086.78</v>
      </c>
      <c r="S617">
        <v>1754.9</v>
      </c>
      <c r="T617">
        <v>5</v>
      </c>
      <c r="U617">
        <v>3.5000000000000003E-2</v>
      </c>
      <c r="V617" s="2">
        <f t="shared" si="36"/>
        <v>44621</v>
      </c>
      <c r="W617" t="str">
        <f t="shared" si="37"/>
        <v>2022-03</v>
      </c>
      <c r="X617" t="str">
        <f t="shared" ca="1" si="38"/>
        <v>Out</v>
      </c>
      <c r="Y617" t="str">
        <f t="shared" ca="1" si="39"/>
        <v>YTD</v>
      </c>
    </row>
    <row r="618" spans="1:25" x14ac:dyDescent="0.2">
      <c r="A618" t="s">
        <v>695</v>
      </c>
      <c r="B618" s="2">
        <v>44573</v>
      </c>
      <c r="C618">
        <v>2022</v>
      </c>
      <c r="D618" t="s">
        <v>31</v>
      </c>
      <c r="E618" t="s">
        <v>61</v>
      </c>
      <c r="F618">
        <v>1</v>
      </c>
      <c r="G618" t="s">
        <v>33</v>
      </c>
      <c r="H618" t="s">
        <v>52</v>
      </c>
      <c r="I618" t="s">
        <v>39</v>
      </c>
      <c r="J618" t="s">
        <v>27</v>
      </c>
      <c r="K618" t="s">
        <v>110</v>
      </c>
      <c r="L618" t="s">
        <v>42</v>
      </c>
      <c r="M618">
        <v>19</v>
      </c>
      <c r="N618">
        <v>1054</v>
      </c>
      <c r="O618">
        <v>20026</v>
      </c>
      <c r="P618">
        <v>493.17</v>
      </c>
      <c r="Q618">
        <v>9370.23</v>
      </c>
      <c r="R618">
        <v>10655.77</v>
      </c>
      <c r="S618">
        <v>1808.93</v>
      </c>
      <c r="T618">
        <v>0</v>
      </c>
      <c r="U618">
        <v>7.4999999999999997E-2</v>
      </c>
      <c r="V618" s="2">
        <f t="shared" si="36"/>
        <v>44562</v>
      </c>
      <c r="W618" t="str">
        <f t="shared" si="37"/>
        <v>2022-01</v>
      </c>
      <c r="X618" t="str">
        <f t="shared" ca="1" si="38"/>
        <v>Out</v>
      </c>
      <c r="Y618" t="str">
        <f t="shared" ca="1" si="39"/>
        <v>YTD</v>
      </c>
    </row>
    <row r="619" spans="1:25" x14ac:dyDescent="0.2">
      <c r="A619" t="s">
        <v>696</v>
      </c>
      <c r="B619" s="2">
        <v>44711</v>
      </c>
      <c r="C619">
        <v>2022</v>
      </c>
      <c r="D619" t="s">
        <v>44</v>
      </c>
      <c r="E619" t="s">
        <v>45</v>
      </c>
      <c r="F619">
        <v>5</v>
      </c>
      <c r="G619" t="s">
        <v>1580</v>
      </c>
      <c r="H619" t="s">
        <v>71</v>
      </c>
      <c r="I619" t="s">
        <v>68</v>
      </c>
      <c r="J619" t="s">
        <v>27</v>
      </c>
      <c r="K619" t="s">
        <v>88</v>
      </c>
      <c r="L619" t="s">
        <v>37</v>
      </c>
      <c r="M619">
        <v>2</v>
      </c>
      <c r="N619">
        <v>743</v>
      </c>
      <c r="O619">
        <v>1486</v>
      </c>
      <c r="P619">
        <v>548.96</v>
      </c>
      <c r="Q619">
        <v>1097.92</v>
      </c>
      <c r="R619">
        <v>388.08</v>
      </c>
      <c r="S619">
        <v>51.6</v>
      </c>
      <c r="T619">
        <v>0</v>
      </c>
      <c r="U619">
        <v>4.3999999999999997E-2</v>
      </c>
      <c r="V619" s="2">
        <f t="shared" si="36"/>
        <v>44682</v>
      </c>
      <c r="W619" t="str">
        <f t="shared" si="37"/>
        <v>2022-05</v>
      </c>
      <c r="X619" t="str">
        <f t="shared" ca="1" si="38"/>
        <v>Out</v>
      </c>
      <c r="Y619" t="str">
        <f t="shared" ca="1" si="39"/>
        <v>YTD</v>
      </c>
    </row>
    <row r="620" spans="1:25" x14ac:dyDescent="0.2">
      <c r="A620" t="s">
        <v>697</v>
      </c>
      <c r="B620" s="2">
        <v>45257</v>
      </c>
      <c r="C620">
        <v>2023</v>
      </c>
      <c r="D620" t="s">
        <v>50</v>
      </c>
      <c r="E620" t="s">
        <v>64</v>
      </c>
      <c r="F620">
        <v>11</v>
      </c>
      <c r="G620" t="s">
        <v>1581</v>
      </c>
      <c r="H620" t="s">
        <v>75</v>
      </c>
      <c r="I620" t="s">
        <v>39</v>
      </c>
      <c r="J620" t="s">
        <v>35</v>
      </c>
      <c r="K620" t="s">
        <v>69</v>
      </c>
      <c r="L620" t="s">
        <v>29</v>
      </c>
      <c r="M620">
        <v>18</v>
      </c>
      <c r="N620">
        <v>364.5</v>
      </c>
      <c r="O620">
        <v>6561</v>
      </c>
      <c r="P620">
        <v>165.75</v>
      </c>
      <c r="Q620">
        <v>2983.5</v>
      </c>
      <c r="R620">
        <v>3577.5</v>
      </c>
      <c r="S620">
        <v>627.6</v>
      </c>
      <c r="T620">
        <v>0</v>
      </c>
      <c r="U620">
        <v>8.9999999999999993E-3</v>
      </c>
      <c r="V620" s="2">
        <f t="shared" si="36"/>
        <v>45231</v>
      </c>
      <c r="W620" t="str">
        <f t="shared" si="37"/>
        <v>2023-11</v>
      </c>
      <c r="X620" t="str">
        <f t="shared" ca="1" si="38"/>
        <v>Out</v>
      </c>
      <c r="Y620" t="str">
        <f t="shared" ca="1" si="39"/>
        <v/>
      </c>
    </row>
    <row r="621" spans="1:25" x14ac:dyDescent="0.2">
      <c r="A621" t="s">
        <v>698</v>
      </c>
      <c r="B621" s="2">
        <v>45011</v>
      </c>
      <c r="C621">
        <v>2023</v>
      </c>
      <c r="D621" t="s">
        <v>31</v>
      </c>
      <c r="E621" t="s">
        <v>55</v>
      </c>
      <c r="F621">
        <v>3</v>
      </c>
      <c r="G621" t="s">
        <v>33</v>
      </c>
      <c r="H621" t="s">
        <v>34</v>
      </c>
      <c r="I621" t="s">
        <v>68</v>
      </c>
      <c r="J621" t="s">
        <v>35</v>
      </c>
      <c r="K621" t="s">
        <v>53</v>
      </c>
      <c r="L621" t="s">
        <v>29</v>
      </c>
      <c r="M621">
        <v>17</v>
      </c>
      <c r="N621">
        <v>1026</v>
      </c>
      <c r="O621">
        <v>17442</v>
      </c>
      <c r="P621">
        <v>660.84</v>
      </c>
      <c r="Q621">
        <v>11234.28</v>
      </c>
      <c r="R621">
        <v>6207.72</v>
      </c>
      <c r="S621">
        <v>1737.68</v>
      </c>
      <c r="T621">
        <v>0</v>
      </c>
      <c r="U621">
        <v>1.7000000000000001E-2</v>
      </c>
      <c r="V621" s="2">
        <f t="shared" si="36"/>
        <v>44986</v>
      </c>
      <c r="W621" t="str">
        <f t="shared" si="37"/>
        <v>2023-03</v>
      </c>
      <c r="X621" t="str">
        <f t="shared" ca="1" si="38"/>
        <v>Out</v>
      </c>
      <c r="Y621" t="str">
        <f t="shared" ca="1" si="39"/>
        <v>YTD</v>
      </c>
    </row>
    <row r="622" spans="1:25" x14ac:dyDescent="0.2">
      <c r="A622" t="s">
        <v>699</v>
      </c>
      <c r="B622" s="2">
        <v>45085</v>
      </c>
      <c r="C622">
        <v>2023</v>
      </c>
      <c r="D622" t="s">
        <v>44</v>
      </c>
      <c r="E622" t="s">
        <v>112</v>
      </c>
      <c r="F622">
        <v>6</v>
      </c>
      <c r="G622" t="s">
        <v>1580</v>
      </c>
      <c r="H622" t="s">
        <v>71</v>
      </c>
      <c r="I622" t="s">
        <v>26</v>
      </c>
      <c r="J622" t="s">
        <v>40</v>
      </c>
      <c r="K622" t="s">
        <v>41</v>
      </c>
      <c r="L622" t="s">
        <v>42</v>
      </c>
      <c r="M622">
        <v>20</v>
      </c>
      <c r="N622">
        <v>1584</v>
      </c>
      <c r="O622">
        <v>31680</v>
      </c>
      <c r="P622">
        <v>806.05</v>
      </c>
      <c r="Q622">
        <v>16121</v>
      </c>
      <c r="R622">
        <v>15559</v>
      </c>
      <c r="S622">
        <v>990.16</v>
      </c>
      <c r="T622">
        <v>10</v>
      </c>
      <c r="U622">
        <v>3.2000000000000001E-2</v>
      </c>
      <c r="V622" s="2">
        <f t="shared" si="36"/>
        <v>45078</v>
      </c>
      <c r="W622" t="str">
        <f t="shared" si="37"/>
        <v>2023-06</v>
      </c>
      <c r="X622" t="str">
        <f t="shared" ca="1" si="38"/>
        <v>Out</v>
      </c>
      <c r="Y622" t="str">
        <f t="shared" ca="1" si="39"/>
        <v/>
      </c>
    </row>
    <row r="623" spans="1:25" x14ac:dyDescent="0.2">
      <c r="A623" t="s">
        <v>700</v>
      </c>
      <c r="B623" s="2">
        <v>44590</v>
      </c>
      <c r="C623">
        <v>2022</v>
      </c>
      <c r="D623" t="s">
        <v>31</v>
      </c>
      <c r="E623" t="s">
        <v>61</v>
      </c>
      <c r="F623">
        <v>1</v>
      </c>
      <c r="G623" t="s">
        <v>1581</v>
      </c>
      <c r="H623" t="s">
        <v>75</v>
      </c>
      <c r="I623" t="s">
        <v>26</v>
      </c>
      <c r="J623" t="s">
        <v>27</v>
      </c>
      <c r="K623" t="s">
        <v>110</v>
      </c>
      <c r="L623" t="s">
        <v>37</v>
      </c>
      <c r="M623">
        <v>14</v>
      </c>
      <c r="N623">
        <v>631</v>
      </c>
      <c r="O623">
        <v>8834</v>
      </c>
      <c r="P623">
        <v>345.73</v>
      </c>
      <c r="Q623">
        <v>4840.22</v>
      </c>
      <c r="R623">
        <v>3993.78</v>
      </c>
      <c r="S623">
        <v>769.05</v>
      </c>
      <c r="T623">
        <v>15</v>
      </c>
      <c r="U623">
        <v>2.1000000000000001E-2</v>
      </c>
      <c r="V623" s="2">
        <f t="shared" si="36"/>
        <v>44562</v>
      </c>
      <c r="W623" t="str">
        <f t="shared" si="37"/>
        <v>2022-01</v>
      </c>
      <c r="X623" t="str">
        <f t="shared" ca="1" si="38"/>
        <v>Out</v>
      </c>
      <c r="Y623" t="str">
        <f t="shared" ca="1" si="39"/>
        <v>YTD</v>
      </c>
    </row>
    <row r="624" spans="1:25" x14ac:dyDescent="0.2">
      <c r="A624" t="s">
        <v>701</v>
      </c>
      <c r="B624" s="2">
        <v>45313</v>
      </c>
      <c r="C624">
        <v>2024</v>
      </c>
      <c r="D624" t="s">
        <v>31</v>
      </c>
      <c r="E624" t="s">
        <v>61</v>
      </c>
      <c r="F624">
        <v>1</v>
      </c>
      <c r="G624" t="s">
        <v>57</v>
      </c>
      <c r="H624" t="s">
        <v>73</v>
      </c>
      <c r="I624" t="s">
        <v>59</v>
      </c>
      <c r="J624" t="s">
        <v>35</v>
      </c>
      <c r="K624" t="s">
        <v>36</v>
      </c>
      <c r="L624" t="s">
        <v>29</v>
      </c>
      <c r="M624">
        <v>4</v>
      </c>
      <c r="N624">
        <v>840</v>
      </c>
      <c r="O624">
        <v>3360</v>
      </c>
      <c r="P624">
        <v>492.77</v>
      </c>
      <c r="Q624">
        <v>1971.08</v>
      </c>
      <c r="R624">
        <v>1388.92</v>
      </c>
      <c r="S624">
        <v>286.74</v>
      </c>
      <c r="T624">
        <v>0</v>
      </c>
      <c r="U624">
        <v>3.9E-2</v>
      </c>
      <c r="V624" s="2">
        <f t="shared" si="36"/>
        <v>45292</v>
      </c>
      <c r="W624" t="str">
        <f t="shared" si="37"/>
        <v>2024-01</v>
      </c>
      <c r="X624" t="str">
        <f t="shared" ca="1" si="38"/>
        <v>Out</v>
      </c>
      <c r="Y624" t="str">
        <f t="shared" ca="1" si="39"/>
        <v>YTD</v>
      </c>
    </row>
    <row r="625" spans="1:25" x14ac:dyDescent="0.2">
      <c r="A625" t="s">
        <v>702</v>
      </c>
      <c r="B625" s="2">
        <v>45051</v>
      </c>
      <c r="C625">
        <v>2023</v>
      </c>
      <c r="D625" t="s">
        <v>44</v>
      </c>
      <c r="E625" t="s">
        <v>45</v>
      </c>
      <c r="F625">
        <v>5</v>
      </c>
      <c r="G625" t="s">
        <v>33</v>
      </c>
      <c r="H625" t="s">
        <v>52</v>
      </c>
      <c r="I625" t="s">
        <v>39</v>
      </c>
      <c r="J625" t="s">
        <v>27</v>
      </c>
      <c r="K625" t="s">
        <v>88</v>
      </c>
      <c r="L625" t="s">
        <v>42</v>
      </c>
      <c r="M625">
        <v>1</v>
      </c>
      <c r="N625">
        <v>288</v>
      </c>
      <c r="O625">
        <v>288</v>
      </c>
      <c r="P625">
        <v>181.95</v>
      </c>
      <c r="Q625">
        <v>181.95</v>
      </c>
      <c r="R625">
        <v>106.05</v>
      </c>
      <c r="S625">
        <v>14.69</v>
      </c>
      <c r="T625">
        <v>15</v>
      </c>
      <c r="U625">
        <v>7.0000000000000007E-2</v>
      </c>
      <c r="V625" s="2">
        <f t="shared" si="36"/>
        <v>45047</v>
      </c>
      <c r="W625" t="str">
        <f t="shared" si="37"/>
        <v>2023-05</v>
      </c>
      <c r="X625" t="str">
        <f t="shared" ca="1" si="38"/>
        <v>Out</v>
      </c>
      <c r="Y625" t="str">
        <f t="shared" ca="1" si="39"/>
        <v>YTD</v>
      </c>
    </row>
    <row r="626" spans="1:25" x14ac:dyDescent="0.2">
      <c r="A626" t="s">
        <v>703</v>
      </c>
      <c r="B626" s="2">
        <v>45555</v>
      </c>
      <c r="C626">
        <v>2024</v>
      </c>
      <c r="D626" t="s">
        <v>22</v>
      </c>
      <c r="E626" t="s">
        <v>82</v>
      </c>
      <c r="F626">
        <v>9</v>
      </c>
      <c r="G626" t="s">
        <v>1580</v>
      </c>
      <c r="H626" t="s">
        <v>100</v>
      </c>
      <c r="I626" t="s">
        <v>39</v>
      </c>
      <c r="J626" t="s">
        <v>27</v>
      </c>
      <c r="K626" t="s">
        <v>88</v>
      </c>
      <c r="L626" t="s">
        <v>37</v>
      </c>
      <c r="M626">
        <v>18</v>
      </c>
      <c r="N626">
        <v>609</v>
      </c>
      <c r="O626">
        <v>10962</v>
      </c>
      <c r="P626">
        <v>342.1</v>
      </c>
      <c r="Q626">
        <v>6157.8</v>
      </c>
      <c r="R626">
        <v>4804.2</v>
      </c>
      <c r="S626">
        <v>405.8</v>
      </c>
      <c r="T626">
        <v>0</v>
      </c>
      <c r="U626">
        <v>6.2E-2</v>
      </c>
      <c r="V626" s="2">
        <f t="shared" si="36"/>
        <v>45536</v>
      </c>
      <c r="W626" t="str">
        <f t="shared" si="37"/>
        <v>2024-09</v>
      </c>
      <c r="X626" t="str">
        <f t="shared" ca="1" si="38"/>
        <v>Out</v>
      </c>
      <c r="Y626" t="str">
        <f t="shared" ca="1" si="39"/>
        <v/>
      </c>
    </row>
    <row r="627" spans="1:25" x14ac:dyDescent="0.2">
      <c r="A627" t="s">
        <v>704</v>
      </c>
      <c r="B627" s="2">
        <v>45275</v>
      </c>
      <c r="C627">
        <v>2023</v>
      </c>
      <c r="D627" t="s">
        <v>50</v>
      </c>
      <c r="E627" t="s">
        <v>51</v>
      </c>
      <c r="F627">
        <v>12</v>
      </c>
      <c r="G627" t="s">
        <v>33</v>
      </c>
      <c r="H627" t="s">
        <v>52</v>
      </c>
      <c r="I627" t="s">
        <v>59</v>
      </c>
      <c r="J627" t="s">
        <v>40</v>
      </c>
      <c r="K627" t="s">
        <v>93</v>
      </c>
      <c r="L627" t="s">
        <v>29</v>
      </c>
      <c r="M627">
        <v>16</v>
      </c>
      <c r="N627">
        <v>1414.8</v>
      </c>
      <c r="O627">
        <v>22636.799999999999</v>
      </c>
      <c r="P627">
        <v>746.55</v>
      </c>
      <c r="Q627">
        <v>11944.8</v>
      </c>
      <c r="R627">
        <v>10692</v>
      </c>
      <c r="S627">
        <v>2166.08</v>
      </c>
      <c r="T627">
        <v>10</v>
      </c>
      <c r="U627">
        <v>3.0000000000000001E-3</v>
      </c>
      <c r="V627" s="2">
        <f t="shared" si="36"/>
        <v>45261</v>
      </c>
      <c r="W627" t="str">
        <f t="shared" si="37"/>
        <v>2023-12</v>
      </c>
      <c r="X627" t="str">
        <f t="shared" ca="1" si="38"/>
        <v>Out</v>
      </c>
      <c r="Y627" t="str">
        <f t="shared" ca="1" si="39"/>
        <v/>
      </c>
    </row>
    <row r="628" spans="1:25" x14ac:dyDescent="0.2">
      <c r="A628" t="s">
        <v>705</v>
      </c>
      <c r="B628" s="2">
        <v>45103</v>
      </c>
      <c r="C628">
        <v>2023</v>
      </c>
      <c r="D628" t="s">
        <v>44</v>
      </c>
      <c r="E628" t="s">
        <v>112</v>
      </c>
      <c r="F628">
        <v>6</v>
      </c>
      <c r="G628" t="s">
        <v>33</v>
      </c>
      <c r="H628" t="s">
        <v>52</v>
      </c>
      <c r="I628" t="s">
        <v>68</v>
      </c>
      <c r="J628" t="s">
        <v>65</v>
      </c>
      <c r="K628" t="s">
        <v>132</v>
      </c>
      <c r="L628" t="s">
        <v>29</v>
      </c>
      <c r="M628">
        <v>9</v>
      </c>
      <c r="N628">
        <v>50.4</v>
      </c>
      <c r="O628">
        <v>453.6</v>
      </c>
      <c r="P628">
        <v>37.07</v>
      </c>
      <c r="Q628">
        <v>333.63</v>
      </c>
      <c r="R628">
        <v>119.97</v>
      </c>
      <c r="S628">
        <v>26.16</v>
      </c>
      <c r="T628">
        <v>0</v>
      </c>
      <c r="U628">
        <v>6.5000000000000002E-2</v>
      </c>
      <c r="V628" s="2">
        <f t="shared" si="36"/>
        <v>45078</v>
      </c>
      <c r="W628" t="str">
        <f t="shared" si="37"/>
        <v>2023-06</v>
      </c>
      <c r="X628" t="str">
        <f t="shared" ca="1" si="38"/>
        <v>Out</v>
      </c>
      <c r="Y628" t="str">
        <f t="shared" ca="1" si="39"/>
        <v/>
      </c>
    </row>
    <row r="629" spans="1:25" x14ac:dyDescent="0.2">
      <c r="A629" t="s">
        <v>706</v>
      </c>
      <c r="B629" s="2">
        <v>45280</v>
      </c>
      <c r="C629">
        <v>2023</v>
      </c>
      <c r="D629" t="s">
        <v>50</v>
      </c>
      <c r="E629" t="s">
        <v>51</v>
      </c>
      <c r="F629">
        <v>12</v>
      </c>
      <c r="G629" t="s">
        <v>1581</v>
      </c>
      <c r="H629" t="s">
        <v>97</v>
      </c>
      <c r="I629" t="s">
        <v>39</v>
      </c>
      <c r="J629" t="s">
        <v>35</v>
      </c>
      <c r="K629" t="s">
        <v>36</v>
      </c>
      <c r="L629" t="s">
        <v>42</v>
      </c>
      <c r="M629">
        <v>10</v>
      </c>
      <c r="N629">
        <v>657.45</v>
      </c>
      <c r="O629">
        <v>6574.5</v>
      </c>
      <c r="P629">
        <v>370.69</v>
      </c>
      <c r="Q629">
        <v>3706.9</v>
      </c>
      <c r="R629">
        <v>2867.6</v>
      </c>
      <c r="S629">
        <v>655.72</v>
      </c>
      <c r="T629">
        <v>0</v>
      </c>
      <c r="U629">
        <v>1.4999999999999999E-2</v>
      </c>
      <c r="V629" s="2">
        <f t="shared" si="36"/>
        <v>45261</v>
      </c>
      <c r="W629" t="str">
        <f t="shared" si="37"/>
        <v>2023-12</v>
      </c>
      <c r="X629" t="str">
        <f t="shared" ca="1" si="38"/>
        <v>Out</v>
      </c>
      <c r="Y629" t="str">
        <f t="shared" ca="1" si="39"/>
        <v/>
      </c>
    </row>
    <row r="630" spans="1:25" x14ac:dyDescent="0.2">
      <c r="A630" t="s">
        <v>707</v>
      </c>
      <c r="B630" s="2">
        <v>45318</v>
      </c>
      <c r="C630">
        <v>2024</v>
      </c>
      <c r="D630" t="s">
        <v>31</v>
      </c>
      <c r="E630" t="s">
        <v>61</v>
      </c>
      <c r="F630">
        <v>1</v>
      </c>
      <c r="G630" t="s">
        <v>1581</v>
      </c>
      <c r="H630" t="s">
        <v>75</v>
      </c>
      <c r="I630" t="s">
        <v>26</v>
      </c>
      <c r="J630" t="s">
        <v>65</v>
      </c>
      <c r="K630" t="s">
        <v>106</v>
      </c>
      <c r="L630" t="s">
        <v>29</v>
      </c>
      <c r="M630">
        <v>16</v>
      </c>
      <c r="N630">
        <v>129</v>
      </c>
      <c r="O630">
        <v>2064</v>
      </c>
      <c r="P630">
        <v>81.099999999999994</v>
      </c>
      <c r="Q630">
        <v>1297.5999999999999</v>
      </c>
      <c r="R630">
        <v>766.4</v>
      </c>
      <c r="S630">
        <v>141</v>
      </c>
      <c r="T630">
        <v>0</v>
      </c>
      <c r="U630">
        <v>5.5E-2</v>
      </c>
      <c r="V630" s="2">
        <f t="shared" si="36"/>
        <v>45292</v>
      </c>
      <c r="W630" t="str">
        <f t="shared" si="37"/>
        <v>2024-01</v>
      </c>
      <c r="X630" t="str">
        <f t="shared" ca="1" si="38"/>
        <v>Out</v>
      </c>
      <c r="Y630" t="str">
        <f t="shared" ca="1" si="39"/>
        <v>YTD</v>
      </c>
    </row>
    <row r="631" spans="1:25" x14ac:dyDescent="0.2">
      <c r="A631" t="s">
        <v>708</v>
      </c>
      <c r="B631" s="2">
        <v>45443</v>
      </c>
      <c r="C631">
        <v>2024</v>
      </c>
      <c r="D631" t="s">
        <v>44</v>
      </c>
      <c r="E631" t="s">
        <v>45</v>
      </c>
      <c r="F631">
        <v>5</v>
      </c>
      <c r="G631" t="s">
        <v>24</v>
      </c>
      <c r="H631" t="s">
        <v>25</v>
      </c>
      <c r="I631" t="s">
        <v>26</v>
      </c>
      <c r="J631" t="s">
        <v>40</v>
      </c>
      <c r="K631" t="s">
        <v>41</v>
      </c>
      <c r="L631" t="s">
        <v>29</v>
      </c>
      <c r="M631">
        <v>4</v>
      </c>
      <c r="N631">
        <v>1000</v>
      </c>
      <c r="O631">
        <v>4000</v>
      </c>
      <c r="P631">
        <v>633.22</v>
      </c>
      <c r="Q631">
        <v>2532.88</v>
      </c>
      <c r="R631">
        <v>1467.12</v>
      </c>
      <c r="S631">
        <v>137.22999999999999</v>
      </c>
      <c r="T631">
        <v>0</v>
      </c>
      <c r="U631">
        <v>4.0000000000000001E-3</v>
      </c>
      <c r="V631" s="2">
        <f t="shared" si="36"/>
        <v>45413</v>
      </c>
      <c r="W631" t="str">
        <f t="shared" si="37"/>
        <v>2024-05</v>
      </c>
      <c r="X631" t="str">
        <f t="shared" ca="1" si="38"/>
        <v>Out</v>
      </c>
      <c r="Y631" t="str">
        <f t="shared" ca="1" si="39"/>
        <v>YTD</v>
      </c>
    </row>
    <row r="632" spans="1:25" x14ac:dyDescent="0.2">
      <c r="A632" t="s">
        <v>709</v>
      </c>
      <c r="B632" s="2">
        <v>44820</v>
      </c>
      <c r="C632">
        <v>2022</v>
      </c>
      <c r="D632" t="s">
        <v>22</v>
      </c>
      <c r="E632" t="s">
        <v>82</v>
      </c>
      <c r="F632">
        <v>9</v>
      </c>
      <c r="G632" t="s">
        <v>57</v>
      </c>
      <c r="H632" t="s">
        <v>80</v>
      </c>
      <c r="I632" t="s">
        <v>68</v>
      </c>
      <c r="J632" t="s">
        <v>35</v>
      </c>
      <c r="K632" t="s">
        <v>53</v>
      </c>
      <c r="L632" t="s">
        <v>42</v>
      </c>
      <c r="M632">
        <v>7</v>
      </c>
      <c r="N632">
        <v>1382</v>
      </c>
      <c r="O632">
        <v>9674</v>
      </c>
      <c r="P632">
        <v>800.39</v>
      </c>
      <c r="Q632">
        <v>5602.73</v>
      </c>
      <c r="R632">
        <v>4071.27</v>
      </c>
      <c r="S632">
        <v>305.14999999999998</v>
      </c>
      <c r="T632">
        <v>0</v>
      </c>
      <c r="U632">
        <v>0.01</v>
      </c>
      <c r="V632" s="2">
        <f t="shared" si="36"/>
        <v>44805</v>
      </c>
      <c r="W632" t="str">
        <f t="shared" si="37"/>
        <v>2022-09</v>
      </c>
      <c r="X632" t="str">
        <f t="shared" ca="1" si="38"/>
        <v>Out</v>
      </c>
      <c r="Y632" t="str">
        <f t="shared" ca="1" si="39"/>
        <v/>
      </c>
    </row>
    <row r="633" spans="1:25" x14ac:dyDescent="0.2">
      <c r="A633" t="s">
        <v>710</v>
      </c>
      <c r="B633" s="2">
        <v>45322</v>
      </c>
      <c r="C633">
        <v>2024</v>
      </c>
      <c r="D633" t="s">
        <v>31</v>
      </c>
      <c r="E633" t="s">
        <v>61</v>
      </c>
      <c r="F633">
        <v>1</v>
      </c>
      <c r="G633" t="s">
        <v>1581</v>
      </c>
      <c r="H633" t="s">
        <v>75</v>
      </c>
      <c r="I633" t="s">
        <v>39</v>
      </c>
      <c r="J633" t="s">
        <v>65</v>
      </c>
      <c r="K633" t="s">
        <v>66</v>
      </c>
      <c r="L633" t="s">
        <v>29</v>
      </c>
      <c r="M633">
        <v>3</v>
      </c>
      <c r="N633">
        <v>42</v>
      </c>
      <c r="O633">
        <v>126</v>
      </c>
      <c r="P633">
        <v>29.53</v>
      </c>
      <c r="Q633">
        <v>88.59</v>
      </c>
      <c r="R633">
        <v>37.409999999999997</v>
      </c>
      <c r="S633">
        <v>11.59</v>
      </c>
      <c r="T633">
        <v>10</v>
      </c>
      <c r="U633">
        <v>2.8000000000000001E-2</v>
      </c>
      <c r="V633" s="2">
        <f t="shared" si="36"/>
        <v>45292</v>
      </c>
      <c r="W633" t="str">
        <f t="shared" si="37"/>
        <v>2024-01</v>
      </c>
      <c r="X633" t="str">
        <f t="shared" ca="1" si="38"/>
        <v>Out</v>
      </c>
      <c r="Y633" t="str">
        <f t="shared" ca="1" si="39"/>
        <v>YTD</v>
      </c>
    </row>
    <row r="634" spans="1:25" x14ac:dyDescent="0.2">
      <c r="A634" t="s">
        <v>711</v>
      </c>
      <c r="B634" s="2">
        <v>45471</v>
      </c>
      <c r="C634">
        <v>2024</v>
      </c>
      <c r="D634" t="s">
        <v>44</v>
      </c>
      <c r="E634" t="s">
        <v>112</v>
      </c>
      <c r="F634">
        <v>6</v>
      </c>
      <c r="G634" t="s">
        <v>33</v>
      </c>
      <c r="H634" t="s">
        <v>34</v>
      </c>
      <c r="I634" t="s">
        <v>68</v>
      </c>
      <c r="J634" t="s">
        <v>35</v>
      </c>
      <c r="K634" t="s">
        <v>69</v>
      </c>
      <c r="L634" t="s">
        <v>37</v>
      </c>
      <c r="M634">
        <v>19</v>
      </c>
      <c r="N634">
        <v>846.9</v>
      </c>
      <c r="O634">
        <v>16091.1</v>
      </c>
      <c r="P634">
        <v>566.12</v>
      </c>
      <c r="Q634">
        <v>10756.28</v>
      </c>
      <c r="R634">
        <v>5334.82</v>
      </c>
      <c r="S634">
        <v>786.35</v>
      </c>
      <c r="T634">
        <v>15</v>
      </c>
      <c r="U634">
        <v>5.3999999999999999E-2</v>
      </c>
      <c r="V634" s="2">
        <f t="shared" si="36"/>
        <v>45444</v>
      </c>
      <c r="W634" t="str">
        <f t="shared" si="37"/>
        <v>2024-06</v>
      </c>
      <c r="X634" t="str">
        <f t="shared" ca="1" si="38"/>
        <v>Out</v>
      </c>
      <c r="Y634" t="str">
        <f t="shared" ca="1" si="39"/>
        <v/>
      </c>
    </row>
    <row r="635" spans="1:25" x14ac:dyDescent="0.2">
      <c r="A635" t="s">
        <v>712</v>
      </c>
      <c r="B635" s="2">
        <v>44615</v>
      </c>
      <c r="C635">
        <v>2022</v>
      </c>
      <c r="D635" t="s">
        <v>31</v>
      </c>
      <c r="E635" t="s">
        <v>32</v>
      </c>
      <c r="F635">
        <v>2</v>
      </c>
      <c r="G635" t="s">
        <v>1581</v>
      </c>
      <c r="H635" t="s">
        <v>97</v>
      </c>
      <c r="I635" t="s">
        <v>59</v>
      </c>
      <c r="J635" t="s">
        <v>35</v>
      </c>
      <c r="K635" t="s">
        <v>69</v>
      </c>
      <c r="L635" t="s">
        <v>37</v>
      </c>
      <c r="M635">
        <v>5</v>
      </c>
      <c r="N635">
        <v>719</v>
      </c>
      <c r="O635">
        <v>3595</v>
      </c>
      <c r="P635">
        <v>444.42</v>
      </c>
      <c r="Q635">
        <v>2222.1</v>
      </c>
      <c r="R635">
        <v>1372.9</v>
      </c>
      <c r="S635">
        <v>347.7</v>
      </c>
      <c r="T635">
        <v>0</v>
      </c>
      <c r="U635">
        <v>1.7000000000000001E-2</v>
      </c>
      <c r="V635" s="2">
        <f t="shared" si="36"/>
        <v>44593</v>
      </c>
      <c r="W635" t="str">
        <f t="shared" si="37"/>
        <v>2022-02</v>
      </c>
      <c r="X635" t="str">
        <f t="shared" ca="1" si="38"/>
        <v>Out</v>
      </c>
      <c r="Y635" t="str">
        <f t="shared" ca="1" si="39"/>
        <v>YTD</v>
      </c>
    </row>
    <row r="636" spans="1:25" x14ac:dyDescent="0.2">
      <c r="A636" t="s">
        <v>713</v>
      </c>
      <c r="B636" s="2">
        <v>44708</v>
      </c>
      <c r="C636">
        <v>2022</v>
      </c>
      <c r="D636" t="s">
        <v>44</v>
      </c>
      <c r="E636" t="s">
        <v>45</v>
      </c>
      <c r="F636">
        <v>5</v>
      </c>
      <c r="G636" t="s">
        <v>33</v>
      </c>
      <c r="H636" t="s">
        <v>52</v>
      </c>
      <c r="I636" t="s">
        <v>39</v>
      </c>
      <c r="J636" t="s">
        <v>47</v>
      </c>
      <c r="K636" t="s">
        <v>76</v>
      </c>
      <c r="L636" t="s">
        <v>37</v>
      </c>
      <c r="M636">
        <v>4</v>
      </c>
      <c r="N636">
        <v>1735</v>
      </c>
      <c r="O636">
        <v>6940</v>
      </c>
      <c r="P636">
        <v>855.6</v>
      </c>
      <c r="Q636">
        <v>3422.4</v>
      </c>
      <c r="R636">
        <v>3517.6</v>
      </c>
      <c r="S636">
        <v>388.1</v>
      </c>
      <c r="T636">
        <v>10</v>
      </c>
      <c r="U636">
        <v>0.05</v>
      </c>
      <c r="V636" s="2">
        <f t="shared" si="36"/>
        <v>44682</v>
      </c>
      <c r="W636" t="str">
        <f t="shared" si="37"/>
        <v>2022-05</v>
      </c>
      <c r="X636" t="str">
        <f t="shared" ca="1" si="38"/>
        <v>Out</v>
      </c>
      <c r="Y636" t="str">
        <f t="shared" ca="1" si="39"/>
        <v>YTD</v>
      </c>
    </row>
    <row r="637" spans="1:25" x14ac:dyDescent="0.2">
      <c r="A637" t="s">
        <v>714</v>
      </c>
      <c r="B637" s="2">
        <v>44704</v>
      </c>
      <c r="C637">
        <v>2022</v>
      </c>
      <c r="D637" t="s">
        <v>44</v>
      </c>
      <c r="E637" t="s">
        <v>45</v>
      </c>
      <c r="F637">
        <v>5</v>
      </c>
      <c r="G637" t="s">
        <v>57</v>
      </c>
      <c r="H637" t="s">
        <v>73</v>
      </c>
      <c r="I637" t="s">
        <v>39</v>
      </c>
      <c r="J637" t="s">
        <v>65</v>
      </c>
      <c r="K637" t="s">
        <v>106</v>
      </c>
      <c r="L637" t="s">
        <v>42</v>
      </c>
      <c r="M637">
        <v>8</v>
      </c>
      <c r="N637">
        <v>56</v>
      </c>
      <c r="O637">
        <v>448</v>
      </c>
      <c r="P637">
        <v>39.69</v>
      </c>
      <c r="Q637">
        <v>317.52</v>
      </c>
      <c r="R637">
        <v>130.47999999999999</v>
      </c>
      <c r="S637">
        <v>29.24</v>
      </c>
      <c r="T637">
        <v>5</v>
      </c>
      <c r="U637">
        <v>6.8000000000000005E-2</v>
      </c>
      <c r="V637" s="2">
        <f t="shared" si="36"/>
        <v>44682</v>
      </c>
      <c r="W637" t="str">
        <f t="shared" si="37"/>
        <v>2022-05</v>
      </c>
      <c r="X637" t="str">
        <f t="shared" ca="1" si="38"/>
        <v>Out</v>
      </c>
      <c r="Y637" t="str">
        <f t="shared" ca="1" si="39"/>
        <v>YTD</v>
      </c>
    </row>
    <row r="638" spans="1:25" x14ac:dyDescent="0.2">
      <c r="A638" t="s">
        <v>715</v>
      </c>
      <c r="B638" s="2">
        <v>44636</v>
      </c>
      <c r="C638">
        <v>2022</v>
      </c>
      <c r="D638" t="s">
        <v>31</v>
      </c>
      <c r="E638" t="s">
        <v>55</v>
      </c>
      <c r="F638">
        <v>3</v>
      </c>
      <c r="G638" t="s">
        <v>57</v>
      </c>
      <c r="H638" t="s">
        <v>73</v>
      </c>
      <c r="I638" t="s">
        <v>39</v>
      </c>
      <c r="J638" t="s">
        <v>35</v>
      </c>
      <c r="K638" t="s">
        <v>36</v>
      </c>
      <c r="L638" t="s">
        <v>29</v>
      </c>
      <c r="M638">
        <v>12</v>
      </c>
      <c r="N638">
        <v>896</v>
      </c>
      <c r="O638">
        <v>10752</v>
      </c>
      <c r="P638">
        <v>601.76</v>
      </c>
      <c r="Q638">
        <v>7221.12</v>
      </c>
      <c r="R638">
        <v>3530.88</v>
      </c>
      <c r="S638">
        <v>1039.42</v>
      </c>
      <c r="T638">
        <v>10</v>
      </c>
      <c r="U638">
        <v>1.7999999999999999E-2</v>
      </c>
      <c r="V638" s="2">
        <f t="shared" si="36"/>
        <v>44621</v>
      </c>
      <c r="W638" t="str">
        <f t="shared" si="37"/>
        <v>2022-03</v>
      </c>
      <c r="X638" t="str">
        <f t="shared" ca="1" si="38"/>
        <v>Out</v>
      </c>
      <c r="Y638" t="str">
        <f t="shared" ca="1" si="39"/>
        <v>YTD</v>
      </c>
    </row>
    <row r="639" spans="1:25" x14ac:dyDescent="0.2">
      <c r="A639" t="s">
        <v>716</v>
      </c>
      <c r="B639" s="2">
        <v>45528</v>
      </c>
      <c r="C639">
        <v>2024</v>
      </c>
      <c r="D639" t="s">
        <v>22</v>
      </c>
      <c r="E639" t="s">
        <v>23</v>
      </c>
      <c r="F639">
        <v>8</v>
      </c>
      <c r="G639" t="s">
        <v>24</v>
      </c>
      <c r="H639" t="s">
        <v>25</v>
      </c>
      <c r="I639" t="s">
        <v>26</v>
      </c>
      <c r="J639" t="s">
        <v>47</v>
      </c>
      <c r="K639" t="s">
        <v>48</v>
      </c>
      <c r="L639" t="s">
        <v>42</v>
      </c>
      <c r="M639">
        <v>17</v>
      </c>
      <c r="N639">
        <v>522</v>
      </c>
      <c r="O639">
        <v>8874</v>
      </c>
      <c r="P639">
        <v>235.49</v>
      </c>
      <c r="Q639">
        <v>4003.33</v>
      </c>
      <c r="R639">
        <v>4870.67</v>
      </c>
      <c r="S639">
        <v>600.99</v>
      </c>
      <c r="T639">
        <v>10</v>
      </c>
      <c r="U639">
        <v>3.4000000000000002E-2</v>
      </c>
      <c r="V639" s="2">
        <f t="shared" si="36"/>
        <v>45505</v>
      </c>
      <c r="W639" t="str">
        <f t="shared" si="37"/>
        <v>2024-08</v>
      </c>
      <c r="X639" t="str">
        <f t="shared" ca="1" si="38"/>
        <v>Out</v>
      </c>
      <c r="Y639" t="str">
        <f t="shared" ca="1" si="39"/>
        <v/>
      </c>
    </row>
    <row r="640" spans="1:25" x14ac:dyDescent="0.2">
      <c r="A640" t="s">
        <v>717</v>
      </c>
      <c r="B640" s="2">
        <v>45448</v>
      </c>
      <c r="C640">
        <v>2024</v>
      </c>
      <c r="D640" t="s">
        <v>44</v>
      </c>
      <c r="E640" t="s">
        <v>112</v>
      </c>
      <c r="F640">
        <v>6</v>
      </c>
      <c r="G640" t="s">
        <v>1581</v>
      </c>
      <c r="H640" t="s">
        <v>97</v>
      </c>
      <c r="I640" t="s">
        <v>39</v>
      </c>
      <c r="J640" t="s">
        <v>40</v>
      </c>
      <c r="K640" t="s">
        <v>93</v>
      </c>
      <c r="L640" t="s">
        <v>37</v>
      </c>
      <c r="M640">
        <v>2</v>
      </c>
      <c r="N640">
        <v>2155.5</v>
      </c>
      <c r="O640">
        <v>4311</v>
      </c>
      <c r="P640">
        <v>1454.15</v>
      </c>
      <c r="Q640">
        <v>2908.3</v>
      </c>
      <c r="R640">
        <v>1402.7</v>
      </c>
      <c r="S640">
        <v>436.44</v>
      </c>
      <c r="T640">
        <v>10</v>
      </c>
      <c r="U640">
        <v>3.5000000000000003E-2</v>
      </c>
      <c r="V640" s="2">
        <f t="shared" si="36"/>
        <v>45444</v>
      </c>
      <c r="W640" t="str">
        <f t="shared" si="37"/>
        <v>2024-06</v>
      </c>
      <c r="X640" t="str">
        <f t="shared" ca="1" si="38"/>
        <v>Out</v>
      </c>
      <c r="Y640" t="str">
        <f t="shared" ca="1" si="39"/>
        <v/>
      </c>
    </row>
    <row r="641" spans="1:25" x14ac:dyDescent="0.2">
      <c r="A641" t="s">
        <v>718</v>
      </c>
      <c r="B641" s="2">
        <v>45048</v>
      </c>
      <c r="C641">
        <v>2023</v>
      </c>
      <c r="D641" t="s">
        <v>44</v>
      </c>
      <c r="E641" t="s">
        <v>45</v>
      </c>
      <c r="F641">
        <v>5</v>
      </c>
      <c r="G641" t="s">
        <v>1581</v>
      </c>
      <c r="H641" t="s">
        <v>75</v>
      </c>
      <c r="I641" t="s">
        <v>59</v>
      </c>
      <c r="J641" t="s">
        <v>47</v>
      </c>
      <c r="K641" t="s">
        <v>48</v>
      </c>
      <c r="L641" t="s">
        <v>42</v>
      </c>
      <c r="M641">
        <v>6</v>
      </c>
      <c r="N641">
        <v>793</v>
      </c>
      <c r="O641">
        <v>4758</v>
      </c>
      <c r="P641">
        <v>587.83000000000004</v>
      </c>
      <c r="Q641">
        <v>3526.98</v>
      </c>
      <c r="R641">
        <v>1231.02</v>
      </c>
      <c r="S641">
        <v>565.79999999999995</v>
      </c>
      <c r="T641">
        <v>15</v>
      </c>
      <c r="U641">
        <v>4.1000000000000002E-2</v>
      </c>
      <c r="V641" s="2">
        <f t="shared" si="36"/>
        <v>45047</v>
      </c>
      <c r="W641" t="str">
        <f t="shared" si="37"/>
        <v>2023-05</v>
      </c>
      <c r="X641" t="str">
        <f t="shared" ca="1" si="38"/>
        <v>Out</v>
      </c>
      <c r="Y641" t="str">
        <f t="shared" ca="1" si="39"/>
        <v>YTD</v>
      </c>
    </row>
    <row r="642" spans="1:25" x14ac:dyDescent="0.2">
      <c r="A642" t="s">
        <v>719</v>
      </c>
      <c r="B642" s="2">
        <v>45608</v>
      </c>
      <c r="C642">
        <v>2024</v>
      </c>
      <c r="D642" t="s">
        <v>50</v>
      </c>
      <c r="E642" t="s">
        <v>64</v>
      </c>
      <c r="F642">
        <v>11</v>
      </c>
      <c r="G642" t="s">
        <v>1580</v>
      </c>
      <c r="H642" t="s">
        <v>100</v>
      </c>
      <c r="I642" t="s">
        <v>59</v>
      </c>
      <c r="J642" t="s">
        <v>35</v>
      </c>
      <c r="K642" t="s">
        <v>69</v>
      </c>
      <c r="L642" t="s">
        <v>37</v>
      </c>
      <c r="M642">
        <v>17</v>
      </c>
      <c r="N642">
        <v>847.8</v>
      </c>
      <c r="O642">
        <v>14412.6</v>
      </c>
      <c r="P642">
        <v>596.54</v>
      </c>
      <c r="Q642">
        <v>10141.18</v>
      </c>
      <c r="R642">
        <v>4271.42</v>
      </c>
      <c r="S642">
        <v>659.53</v>
      </c>
      <c r="T642">
        <v>5</v>
      </c>
      <c r="U642">
        <v>7.9000000000000001E-2</v>
      </c>
      <c r="V642" s="2">
        <f t="shared" si="36"/>
        <v>45597</v>
      </c>
      <c r="W642" t="str">
        <f t="shared" si="37"/>
        <v>2024-11</v>
      </c>
      <c r="X642" t="str">
        <f t="shared" ca="1" si="38"/>
        <v>Out</v>
      </c>
      <c r="Y642" t="str">
        <f t="shared" ca="1" si="39"/>
        <v/>
      </c>
    </row>
    <row r="643" spans="1:25" x14ac:dyDescent="0.2">
      <c r="A643" t="s">
        <v>720</v>
      </c>
      <c r="B643" s="2">
        <v>45546</v>
      </c>
      <c r="C643">
        <v>2024</v>
      </c>
      <c r="D643" t="s">
        <v>22</v>
      </c>
      <c r="E643" t="s">
        <v>82</v>
      </c>
      <c r="F643">
        <v>9</v>
      </c>
      <c r="G643" t="s">
        <v>1580</v>
      </c>
      <c r="H643" t="s">
        <v>87</v>
      </c>
      <c r="I643" t="s">
        <v>68</v>
      </c>
      <c r="J643" t="s">
        <v>47</v>
      </c>
      <c r="K643" t="s">
        <v>48</v>
      </c>
      <c r="L643" t="s">
        <v>29</v>
      </c>
      <c r="M643">
        <v>10</v>
      </c>
      <c r="N643">
        <v>1277</v>
      </c>
      <c r="O643">
        <v>12770</v>
      </c>
      <c r="P643">
        <v>649.26</v>
      </c>
      <c r="Q643">
        <v>6492.6</v>
      </c>
      <c r="R643">
        <v>6277.4</v>
      </c>
      <c r="S643">
        <v>644.23</v>
      </c>
      <c r="T643">
        <v>5</v>
      </c>
      <c r="U643">
        <v>2.7E-2</v>
      </c>
      <c r="V643" s="2">
        <f t="shared" ref="V643:V706" si="40">DATE(YEAR(B643),MONTH(B643),1)</f>
        <v>45536</v>
      </c>
      <c r="W643" t="str">
        <f t="shared" ref="W643:W706" si="41">TEXT(B643,"YYYY-MM")</f>
        <v>2024-09</v>
      </c>
      <c r="X643" t="str">
        <f t="shared" ref="X643:X706" ca="1" si="42">IF(B643&gt;=EDATE(TODAY(),-12),"In","Out")</f>
        <v>Out</v>
      </c>
      <c r="Y643" t="str">
        <f t="shared" ref="Y643:Y706" ca="1" si="43">IF(AND(YEAR(B643)=MAX(YEAR(B643)),MONTH(B643)&lt;=MONTH(TODAY())),"YTD","")</f>
        <v/>
      </c>
    </row>
    <row r="644" spans="1:25" x14ac:dyDescent="0.2">
      <c r="A644" t="s">
        <v>721</v>
      </c>
      <c r="B644" s="2">
        <v>45373</v>
      </c>
      <c r="C644">
        <v>2024</v>
      </c>
      <c r="D644" t="s">
        <v>31</v>
      </c>
      <c r="E644" t="s">
        <v>55</v>
      </c>
      <c r="F644">
        <v>3</v>
      </c>
      <c r="G644" t="s">
        <v>1581</v>
      </c>
      <c r="H644" t="s">
        <v>97</v>
      </c>
      <c r="I644" t="s">
        <v>68</v>
      </c>
      <c r="J644" t="s">
        <v>35</v>
      </c>
      <c r="K644" t="s">
        <v>53</v>
      </c>
      <c r="L644" t="s">
        <v>29</v>
      </c>
      <c r="M644">
        <v>5</v>
      </c>
      <c r="N644">
        <v>643</v>
      </c>
      <c r="O644">
        <v>3215</v>
      </c>
      <c r="P644">
        <v>411.47</v>
      </c>
      <c r="Q644">
        <v>2057.35</v>
      </c>
      <c r="R644">
        <v>1157.6500000000001</v>
      </c>
      <c r="S644">
        <v>233.99</v>
      </c>
      <c r="T644">
        <v>0</v>
      </c>
      <c r="U644">
        <v>3.3000000000000002E-2</v>
      </c>
      <c r="V644" s="2">
        <f t="shared" si="40"/>
        <v>45352</v>
      </c>
      <c r="W644" t="str">
        <f t="shared" si="41"/>
        <v>2024-03</v>
      </c>
      <c r="X644" t="str">
        <f t="shared" ca="1" si="42"/>
        <v>Out</v>
      </c>
      <c r="Y644" t="str">
        <f t="shared" ca="1" si="43"/>
        <v>YTD</v>
      </c>
    </row>
    <row r="645" spans="1:25" x14ac:dyDescent="0.2">
      <c r="A645" t="s">
        <v>722</v>
      </c>
      <c r="B645" s="2">
        <v>44656</v>
      </c>
      <c r="C645">
        <v>2022</v>
      </c>
      <c r="D645" t="s">
        <v>44</v>
      </c>
      <c r="E645" t="s">
        <v>79</v>
      </c>
      <c r="F645">
        <v>4</v>
      </c>
      <c r="G645" t="s">
        <v>1581</v>
      </c>
      <c r="H645" t="s">
        <v>75</v>
      </c>
      <c r="I645" t="s">
        <v>39</v>
      </c>
      <c r="J645" t="s">
        <v>35</v>
      </c>
      <c r="K645" t="s">
        <v>36</v>
      </c>
      <c r="L645" t="s">
        <v>37</v>
      </c>
      <c r="M645">
        <v>6</v>
      </c>
      <c r="N645">
        <v>683</v>
      </c>
      <c r="O645">
        <v>4098</v>
      </c>
      <c r="P645">
        <v>399.75</v>
      </c>
      <c r="Q645">
        <v>2398.5</v>
      </c>
      <c r="R645">
        <v>1699.5</v>
      </c>
      <c r="S645">
        <v>264.01</v>
      </c>
      <c r="T645">
        <v>5</v>
      </c>
      <c r="U645">
        <v>0.02</v>
      </c>
      <c r="V645" s="2">
        <f t="shared" si="40"/>
        <v>44652</v>
      </c>
      <c r="W645" t="str">
        <f t="shared" si="41"/>
        <v>2022-04</v>
      </c>
      <c r="X645" t="str">
        <f t="shared" ca="1" si="42"/>
        <v>Out</v>
      </c>
      <c r="Y645" t="str">
        <f t="shared" ca="1" si="43"/>
        <v>YTD</v>
      </c>
    </row>
    <row r="646" spans="1:25" x14ac:dyDescent="0.2">
      <c r="A646" t="s">
        <v>723</v>
      </c>
      <c r="B646" s="2">
        <v>45407</v>
      </c>
      <c r="C646">
        <v>2024</v>
      </c>
      <c r="D646" t="s">
        <v>44</v>
      </c>
      <c r="E646" t="s">
        <v>79</v>
      </c>
      <c r="F646">
        <v>4</v>
      </c>
      <c r="G646" t="s">
        <v>1581</v>
      </c>
      <c r="H646" t="s">
        <v>75</v>
      </c>
      <c r="I646" t="s">
        <v>68</v>
      </c>
      <c r="J646" t="s">
        <v>35</v>
      </c>
      <c r="K646" t="s">
        <v>36</v>
      </c>
      <c r="L646" t="s">
        <v>42</v>
      </c>
      <c r="M646">
        <v>11</v>
      </c>
      <c r="N646">
        <v>1347</v>
      </c>
      <c r="O646">
        <v>14817</v>
      </c>
      <c r="P646">
        <v>676.16</v>
      </c>
      <c r="Q646">
        <v>7437.76</v>
      </c>
      <c r="R646">
        <v>7379.24</v>
      </c>
      <c r="S646">
        <v>1618.34</v>
      </c>
      <c r="T646">
        <v>0</v>
      </c>
      <c r="U646">
        <v>1.4E-2</v>
      </c>
      <c r="V646" s="2">
        <f t="shared" si="40"/>
        <v>45383</v>
      </c>
      <c r="W646" t="str">
        <f t="shared" si="41"/>
        <v>2024-04</v>
      </c>
      <c r="X646" t="str">
        <f t="shared" ca="1" si="42"/>
        <v>Out</v>
      </c>
      <c r="Y646" t="str">
        <f t="shared" ca="1" si="43"/>
        <v>YTD</v>
      </c>
    </row>
    <row r="647" spans="1:25" x14ac:dyDescent="0.2">
      <c r="A647" t="s">
        <v>724</v>
      </c>
      <c r="B647" s="2">
        <v>45113</v>
      </c>
      <c r="C647">
        <v>2023</v>
      </c>
      <c r="D647" t="s">
        <v>22</v>
      </c>
      <c r="E647" t="s">
        <v>119</v>
      </c>
      <c r="F647">
        <v>7</v>
      </c>
      <c r="G647" t="s">
        <v>57</v>
      </c>
      <c r="H647" t="s">
        <v>58</v>
      </c>
      <c r="I647" t="s">
        <v>59</v>
      </c>
      <c r="J647" t="s">
        <v>27</v>
      </c>
      <c r="K647" t="s">
        <v>88</v>
      </c>
      <c r="L647" t="s">
        <v>42</v>
      </c>
      <c r="M647">
        <v>19</v>
      </c>
      <c r="N647">
        <v>211.5</v>
      </c>
      <c r="O647">
        <v>4018.5</v>
      </c>
      <c r="P647">
        <v>133.80000000000001</v>
      </c>
      <c r="Q647">
        <v>2542.1999999999998</v>
      </c>
      <c r="R647">
        <v>1476.3</v>
      </c>
      <c r="S647">
        <v>291.72000000000003</v>
      </c>
      <c r="T647">
        <v>5</v>
      </c>
      <c r="U647">
        <v>6.5000000000000002E-2</v>
      </c>
      <c r="V647" s="2">
        <f t="shared" si="40"/>
        <v>45108</v>
      </c>
      <c r="W647" t="str">
        <f t="shared" si="41"/>
        <v>2023-07</v>
      </c>
      <c r="X647" t="str">
        <f t="shared" ca="1" si="42"/>
        <v>Out</v>
      </c>
      <c r="Y647" t="str">
        <f t="shared" ca="1" si="43"/>
        <v/>
      </c>
    </row>
    <row r="648" spans="1:25" x14ac:dyDescent="0.2">
      <c r="A648" t="s">
        <v>725</v>
      </c>
      <c r="B648" s="2">
        <v>45306</v>
      </c>
      <c r="C648">
        <v>2024</v>
      </c>
      <c r="D648" t="s">
        <v>31</v>
      </c>
      <c r="E648" t="s">
        <v>61</v>
      </c>
      <c r="F648">
        <v>1</v>
      </c>
      <c r="G648" t="s">
        <v>33</v>
      </c>
      <c r="H648" t="s">
        <v>52</v>
      </c>
      <c r="I648" t="s">
        <v>68</v>
      </c>
      <c r="J648" t="s">
        <v>65</v>
      </c>
      <c r="K648" t="s">
        <v>66</v>
      </c>
      <c r="L648" t="s">
        <v>29</v>
      </c>
      <c r="M648">
        <v>11</v>
      </c>
      <c r="N648">
        <v>106</v>
      </c>
      <c r="O648">
        <v>1166</v>
      </c>
      <c r="P648">
        <v>75.08</v>
      </c>
      <c r="Q648">
        <v>825.88</v>
      </c>
      <c r="R648">
        <v>340.12</v>
      </c>
      <c r="S648">
        <v>135.81</v>
      </c>
      <c r="T648">
        <v>10</v>
      </c>
      <c r="U648">
        <v>2.7E-2</v>
      </c>
      <c r="V648" s="2">
        <f t="shared" si="40"/>
        <v>45292</v>
      </c>
      <c r="W648" t="str">
        <f t="shared" si="41"/>
        <v>2024-01</v>
      </c>
      <c r="X648" t="str">
        <f t="shared" ca="1" si="42"/>
        <v>Out</v>
      </c>
      <c r="Y648" t="str">
        <f t="shared" ca="1" si="43"/>
        <v>YTD</v>
      </c>
    </row>
    <row r="649" spans="1:25" x14ac:dyDescent="0.2">
      <c r="A649" t="s">
        <v>726</v>
      </c>
      <c r="B649" s="2">
        <v>45104</v>
      </c>
      <c r="C649">
        <v>2023</v>
      </c>
      <c r="D649" t="s">
        <v>44</v>
      </c>
      <c r="E649" t="s">
        <v>112</v>
      </c>
      <c r="F649">
        <v>6</v>
      </c>
      <c r="G649" t="s">
        <v>57</v>
      </c>
      <c r="H649" t="s">
        <v>80</v>
      </c>
      <c r="I649" t="s">
        <v>68</v>
      </c>
      <c r="J649" t="s">
        <v>35</v>
      </c>
      <c r="K649" t="s">
        <v>53</v>
      </c>
      <c r="L649" t="s">
        <v>29</v>
      </c>
      <c r="M649">
        <v>5</v>
      </c>
      <c r="N649">
        <v>1064.7</v>
      </c>
      <c r="O649">
        <v>5323.5</v>
      </c>
      <c r="P649">
        <v>649.5</v>
      </c>
      <c r="Q649">
        <v>3247.5</v>
      </c>
      <c r="R649">
        <v>2076</v>
      </c>
      <c r="S649">
        <v>445.18</v>
      </c>
      <c r="T649">
        <v>5</v>
      </c>
      <c r="U649">
        <v>3.9E-2</v>
      </c>
      <c r="V649" s="2">
        <f t="shared" si="40"/>
        <v>45078</v>
      </c>
      <c r="W649" t="str">
        <f t="shared" si="41"/>
        <v>2023-06</v>
      </c>
      <c r="X649" t="str">
        <f t="shared" ca="1" si="42"/>
        <v>Out</v>
      </c>
      <c r="Y649" t="str">
        <f t="shared" ca="1" si="43"/>
        <v/>
      </c>
    </row>
    <row r="650" spans="1:25" x14ac:dyDescent="0.2">
      <c r="A650" t="s">
        <v>727</v>
      </c>
      <c r="B650" s="2">
        <v>45372</v>
      </c>
      <c r="C650">
        <v>2024</v>
      </c>
      <c r="D650" t="s">
        <v>31</v>
      </c>
      <c r="E650" t="s">
        <v>55</v>
      </c>
      <c r="F650">
        <v>3</v>
      </c>
      <c r="G650" t="s">
        <v>1581</v>
      </c>
      <c r="H650" t="s">
        <v>97</v>
      </c>
      <c r="I650" t="s">
        <v>26</v>
      </c>
      <c r="J650" t="s">
        <v>27</v>
      </c>
      <c r="K650" t="s">
        <v>88</v>
      </c>
      <c r="L650" t="s">
        <v>42</v>
      </c>
      <c r="M650">
        <v>16</v>
      </c>
      <c r="N650">
        <v>669</v>
      </c>
      <c r="O650">
        <v>10704</v>
      </c>
      <c r="P650">
        <v>419.75</v>
      </c>
      <c r="Q650">
        <v>6716</v>
      </c>
      <c r="R650">
        <v>3988</v>
      </c>
      <c r="S650">
        <v>636.53</v>
      </c>
      <c r="T650">
        <v>15</v>
      </c>
      <c r="U650">
        <v>1.2999999999999999E-2</v>
      </c>
      <c r="V650" s="2">
        <f t="shared" si="40"/>
        <v>45352</v>
      </c>
      <c r="W650" t="str">
        <f t="shared" si="41"/>
        <v>2024-03</v>
      </c>
      <c r="X650" t="str">
        <f t="shared" ca="1" si="42"/>
        <v>Out</v>
      </c>
      <c r="Y650" t="str">
        <f t="shared" ca="1" si="43"/>
        <v>YTD</v>
      </c>
    </row>
    <row r="651" spans="1:25" x14ac:dyDescent="0.2">
      <c r="A651" t="s">
        <v>728</v>
      </c>
      <c r="B651" s="2">
        <v>45592</v>
      </c>
      <c r="C651">
        <v>2024</v>
      </c>
      <c r="D651" t="s">
        <v>50</v>
      </c>
      <c r="E651" t="s">
        <v>86</v>
      </c>
      <c r="F651">
        <v>10</v>
      </c>
      <c r="G651" t="s">
        <v>1581</v>
      </c>
      <c r="H651" t="s">
        <v>97</v>
      </c>
      <c r="I651" t="s">
        <v>26</v>
      </c>
      <c r="J651" t="s">
        <v>65</v>
      </c>
      <c r="K651" t="s">
        <v>132</v>
      </c>
      <c r="L651" t="s">
        <v>29</v>
      </c>
      <c r="M651">
        <v>4</v>
      </c>
      <c r="N651">
        <v>31</v>
      </c>
      <c r="O651">
        <v>124</v>
      </c>
      <c r="P651">
        <v>20.399999999999999</v>
      </c>
      <c r="Q651">
        <v>81.599999999999994</v>
      </c>
      <c r="R651">
        <v>42.4</v>
      </c>
      <c r="S651">
        <v>5.79</v>
      </c>
      <c r="T651">
        <v>0</v>
      </c>
      <c r="U651">
        <v>5.7000000000000002E-2</v>
      </c>
      <c r="V651" s="2">
        <f t="shared" si="40"/>
        <v>45566</v>
      </c>
      <c r="W651" t="str">
        <f t="shared" si="41"/>
        <v>2024-10</v>
      </c>
      <c r="X651" t="str">
        <f t="shared" ca="1" si="42"/>
        <v>Out</v>
      </c>
      <c r="Y651" t="str">
        <f t="shared" ca="1" si="43"/>
        <v/>
      </c>
    </row>
    <row r="652" spans="1:25" x14ac:dyDescent="0.2">
      <c r="A652" t="s">
        <v>729</v>
      </c>
      <c r="B652" s="2">
        <v>45589</v>
      </c>
      <c r="C652">
        <v>2024</v>
      </c>
      <c r="D652" t="s">
        <v>50</v>
      </c>
      <c r="E652" t="s">
        <v>86</v>
      </c>
      <c r="F652">
        <v>10</v>
      </c>
      <c r="G652" t="s">
        <v>1581</v>
      </c>
      <c r="H652" t="s">
        <v>75</v>
      </c>
      <c r="I652" t="s">
        <v>68</v>
      </c>
      <c r="J652" t="s">
        <v>27</v>
      </c>
      <c r="K652" t="s">
        <v>88</v>
      </c>
      <c r="L652" t="s">
        <v>42</v>
      </c>
      <c r="M652">
        <v>3</v>
      </c>
      <c r="N652">
        <v>1085</v>
      </c>
      <c r="O652">
        <v>3255</v>
      </c>
      <c r="P652">
        <v>698.26</v>
      </c>
      <c r="Q652">
        <v>2094.7800000000002</v>
      </c>
      <c r="R652">
        <v>1160.22</v>
      </c>
      <c r="S652">
        <v>124.42</v>
      </c>
      <c r="T652">
        <v>0</v>
      </c>
      <c r="U652">
        <v>4.8000000000000001E-2</v>
      </c>
      <c r="V652" s="2">
        <f t="shared" si="40"/>
        <v>45566</v>
      </c>
      <c r="W652" t="str">
        <f t="shared" si="41"/>
        <v>2024-10</v>
      </c>
      <c r="X652" t="str">
        <f t="shared" ca="1" si="42"/>
        <v>Out</v>
      </c>
      <c r="Y652" t="str">
        <f t="shared" ca="1" si="43"/>
        <v/>
      </c>
    </row>
    <row r="653" spans="1:25" x14ac:dyDescent="0.2">
      <c r="A653" t="s">
        <v>730</v>
      </c>
      <c r="B653" s="2">
        <v>44641</v>
      </c>
      <c r="C653">
        <v>2022</v>
      </c>
      <c r="D653" t="s">
        <v>31</v>
      </c>
      <c r="E653" t="s">
        <v>55</v>
      </c>
      <c r="F653">
        <v>3</v>
      </c>
      <c r="G653" t="s">
        <v>33</v>
      </c>
      <c r="H653" t="s">
        <v>52</v>
      </c>
      <c r="I653" t="s">
        <v>26</v>
      </c>
      <c r="J653" t="s">
        <v>35</v>
      </c>
      <c r="K653" t="s">
        <v>69</v>
      </c>
      <c r="L653" t="s">
        <v>29</v>
      </c>
      <c r="M653">
        <v>5</v>
      </c>
      <c r="N653">
        <v>1465</v>
      </c>
      <c r="O653">
        <v>7325</v>
      </c>
      <c r="P653">
        <v>989.47</v>
      </c>
      <c r="Q653">
        <v>4947.3500000000004</v>
      </c>
      <c r="R653">
        <v>2377.65</v>
      </c>
      <c r="S653">
        <v>693.9</v>
      </c>
      <c r="T653">
        <v>15</v>
      </c>
      <c r="U653">
        <v>2.8000000000000001E-2</v>
      </c>
      <c r="V653" s="2">
        <f t="shared" si="40"/>
        <v>44621</v>
      </c>
      <c r="W653" t="str">
        <f t="shared" si="41"/>
        <v>2022-03</v>
      </c>
      <c r="X653" t="str">
        <f t="shared" ca="1" si="42"/>
        <v>Out</v>
      </c>
      <c r="Y653" t="str">
        <f t="shared" ca="1" si="43"/>
        <v>YTD</v>
      </c>
    </row>
    <row r="654" spans="1:25" x14ac:dyDescent="0.2">
      <c r="A654" t="s">
        <v>731</v>
      </c>
      <c r="B654" s="2">
        <v>45308</v>
      </c>
      <c r="C654">
        <v>2024</v>
      </c>
      <c r="D654" t="s">
        <v>31</v>
      </c>
      <c r="E654" t="s">
        <v>61</v>
      </c>
      <c r="F654">
        <v>1</v>
      </c>
      <c r="G654" t="s">
        <v>24</v>
      </c>
      <c r="H654" t="s">
        <v>46</v>
      </c>
      <c r="I654" t="s">
        <v>39</v>
      </c>
      <c r="J654" t="s">
        <v>35</v>
      </c>
      <c r="K654" t="s">
        <v>53</v>
      </c>
      <c r="L654" t="s">
        <v>29</v>
      </c>
      <c r="M654">
        <v>2</v>
      </c>
      <c r="N654">
        <v>1294</v>
      </c>
      <c r="O654">
        <v>2588</v>
      </c>
      <c r="P654">
        <v>623.75</v>
      </c>
      <c r="Q654">
        <v>1247.5</v>
      </c>
      <c r="R654">
        <v>1340.5</v>
      </c>
      <c r="S654">
        <v>225.6</v>
      </c>
      <c r="T654">
        <v>0</v>
      </c>
      <c r="U654">
        <v>7.1999999999999995E-2</v>
      </c>
      <c r="V654" s="2">
        <f t="shared" si="40"/>
        <v>45292</v>
      </c>
      <c r="W654" t="str">
        <f t="shared" si="41"/>
        <v>2024-01</v>
      </c>
      <c r="X654" t="str">
        <f t="shared" ca="1" si="42"/>
        <v>Out</v>
      </c>
      <c r="Y654" t="str">
        <f t="shared" ca="1" si="43"/>
        <v>YTD</v>
      </c>
    </row>
    <row r="655" spans="1:25" x14ac:dyDescent="0.2">
      <c r="A655" t="s">
        <v>732</v>
      </c>
      <c r="B655" s="2">
        <v>45581</v>
      </c>
      <c r="C655">
        <v>2024</v>
      </c>
      <c r="D655" t="s">
        <v>50</v>
      </c>
      <c r="E655" t="s">
        <v>86</v>
      </c>
      <c r="F655">
        <v>10</v>
      </c>
      <c r="G655" t="s">
        <v>33</v>
      </c>
      <c r="H655" t="s">
        <v>34</v>
      </c>
      <c r="I655" t="s">
        <v>59</v>
      </c>
      <c r="J655" t="s">
        <v>65</v>
      </c>
      <c r="K655" t="s">
        <v>66</v>
      </c>
      <c r="L655" t="s">
        <v>37</v>
      </c>
      <c r="M655">
        <v>3</v>
      </c>
      <c r="N655">
        <v>85</v>
      </c>
      <c r="O655">
        <v>255</v>
      </c>
      <c r="P655">
        <v>55.6</v>
      </c>
      <c r="Q655">
        <v>166.8</v>
      </c>
      <c r="R655">
        <v>88.2</v>
      </c>
      <c r="S655">
        <v>15.77</v>
      </c>
      <c r="T655">
        <v>5</v>
      </c>
      <c r="U655">
        <v>5.8999999999999997E-2</v>
      </c>
      <c r="V655" s="2">
        <f t="shared" si="40"/>
        <v>45566</v>
      </c>
      <c r="W655" t="str">
        <f t="shared" si="41"/>
        <v>2024-10</v>
      </c>
      <c r="X655" t="str">
        <f t="shared" ca="1" si="42"/>
        <v>Out</v>
      </c>
      <c r="Y655" t="str">
        <f t="shared" ca="1" si="43"/>
        <v/>
      </c>
    </row>
    <row r="656" spans="1:25" x14ac:dyDescent="0.2">
      <c r="A656" t="s">
        <v>733</v>
      </c>
      <c r="B656" s="2">
        <v>45177</v>
      </c>
      <c r="C656">
        <v>2023</v>
      </c>
      <c r="D656" t="s">
        <v>22</v>
      </c>
      <c r="E656" t="s">
        <v>82</v>
      </c>
      <c r="F656">
        <v>9</v>
      </c>
      <c r="G656" t="s">
        <v>1581</v>
      </c>
      <c r="H656" t="s">
        <v>75</v>
      </c>
      <c r="I656" t="s">
        <v>68</v>
      </c>
      <c r="J656" t="s">
        <v>65</v>
      </c>
      <c r="K656" t="s">
        <v>106</v>
      </c>
      <c r="L656" t="s">
        <v>42</v>
      </c>
      <c r="M656">
        <v>20</v>
      </c>
      <c r="N656">
        <v>43</v>
      </c>
      <c r="O656">
        <v>860</v>
      </c>
      <c r="P656">
        <v>25.94</v>
      </c>
      <c r="Q656">
        <v>518.79999999999995</v>
      </c>
      <c r="R656">
        <v>341.2</v>
      </c>
      <c r="S656">
        <v>47.9</v>
      </c>
      <c r="T656">
        <v>0</v>
      </c>
      <c r="U656">
        <v>3.4000000000000002E-2</v>
      </c>
      <c r="V656" s="2">
        <f t="shared" si="40"/>
        <v>45170</v>
      </c>
      <c r="W656" t="str">
        <f t="shared" si="41"/>
        <v>2023-09</v>
      </c>
      <c r="X656" t="str">
        <f t="shared" ca="1" si="42"/>
        <v>Out</v>
      </c>
      <c r="Y656" t="str">
        <f t="shared" ca="1" si="43"/>
        <v/>
      </c>
    </row>
    <row r="657" spans="1:25" x14ac:dyDescent="0.2">
      <c r="A657" t="s">
        <v>734</v>
      </c>
      <c r="B657" s="2">
        <v>44755</v>
      </c>
      <c r="C657">
        <v>2022</v>
      </c>
      <c r="D657" t="s">
        <v>22</v>
      </c>
      <c r="E657" t="s">
        <v>119</v>
      </c>
      <c r="F657">
        <v>7</v>
      </c>
      <c r="G657" t="s">
        <v>24</v>
      </c>
      <c r="H657" t="s">
        <v>46</v>
      </c>
      <c r="I657" t="s">
        <v>39</v>
      </c>
      <c r="J657" t="s">
        <v>35</v>
      </c>
      <c r="K657" t="s">
        <v>36</v>
      </c>
      <c r="L657" t="s">
        <v>42</v>
      </c>
      <c r="M657">
        <v>9</v>
      </c>
      <c r="N657">
        <v>1277.0999999999999</v>
      </c>
      <c r="O657">
        <v>11493.9</v>
      </c>
      <c r="P657">
        <v>902.27</v>
      </c>
      <c r="Q657">
        <v>8120.43</v>
      </c>
      <c r="R657">
        <v>3373.47</v>
      </c>
      <c r="S657">
        <v>517.80999999999995</v>
      </c>
      <c r="T657">
        <v>0</v>
      </c>
      <c r="U657">
        <v>2.3E-2</v>
      </c>
      <c r="V657" s="2">
        <f t="shared" si="40"/>
        <v>44743</v>
      </c>
      <c r="W657" t="str">
        <f t="shared" si="41"/>
        <v>2022-07</v>
      </c>
      <c r="X657" t="str">
        <f t="shared" ca="1" si="42"/>
        <v>Out</v>
      </c>
      <c r="Y657" t="str">
        <f t="shared" ca="1" si="43"/>
        <v/>
      </c>
    </row>
    <row r="658" spans="1:25" x14ac:dyDescent="0.2">
      <c r="A658" t="s">
        <v>735</v>
      </c>
      <c r="B658" s="2">
        <v>44619</v>
      </c>
      <c r="C658">
        <v>2022</v>
      </c>
      <c r="D658" t="s">
        <v>31</v>
      </c>
      <c r="E658" t="s">
        <v>32</v>
      </c>
      <c r="F658">
        <v>2</v>
      </c>
      <c r="G658" t="s">
        <v>1580</v>
      </c>
      <c r="H658" t="s">
        <v>100</v>
      </c>
      <c r="I658" t="s">
        <v>59</v>
      </c>
      <c r="J658" t="s">
        <v>65</v>
      </c>
      <c r="K658" t="s">
        <v>132</v>
      </c>
      <c r="L658" t="s">
        <v>42</v>
      </c>
      <c r="M658">
        <v>18</v>
      </c>
      <c r="N658">
        <v>60</v>
      </c>
      <c r="O658">
        <v>1080</v>
      </c>
      <c r="P658">
        <v>43.38</v>
      </c>
      <c r="Q658">
        <v>780.84</v>
      </c>
      <c r="R658">
        <v>299.16000000000003</v>
      </c>
      <c r="S658">
        <v>70.87</v>
      </c>
      <c r="T658">
        <v>15</v>
      </c>
      <c r="U658">
        <v>1.6E-2</v>
      </c>
      <c r="V658" s="2">
        <f t="shared" si="40"/>
        <v>44593</v>
      </c>
      <c r="W658" t="str">
        <f t="shared" si="41"/>
        <v>2022-02</v>
      </c>
      <c r="X658" t="str">
        <f t="shared" ca="1" si="42"/>
        <v>Out</v>
      </c>
      <c r="Y658" t="str">
        <f t="shared" ca="1" si="43"/>
        <v>YTD</v>
      </c>
    </row>
    <row r="659" spans="1:25" x14ac:dyDescent="0.2">
      <c r="A659" t="s">
        <v>736</v>
      </c>
      <c r="B659" s="2">
        <v>44998</v>
      </c>
      <c r="C659">
        <v>2023</v>
      </c>
      <c r="D659" t="s">
        <v>31</v>
      </c>
      <c r="E659" t="s">
        <v>55</v>
      </c>
      <c r="F659">
        <v>3</v>
      </c>
      <c r="G659" t="s">
        <v>24</v>
      </c>
      <c r="H659" t="s">
        <v>46</v>
      </c>
      <c r="I659" t="s">
        <v>39</v>
      </c>
      <c r="J659" t="s">
        <v>40</v>
      </c>
      <c r="K659" t="s">
        <v>84</v>
      </c>
      <c r="L659" t="s">
        <v>42</v>
      </c>
      <c r="M659">
        <v>15</v>
      </c>
      <c r="N659">
        <v>2276</v>
      </c>
      <c r="O659">
        <v>34140</v>
      </c>
      <c r="P659">
        <v>1570.42</v>
      </c>
      <c r="Q659">
        <v>23556.3</v>
      </c>
      <c r="R659">
        <v>10583.7</v>
      </c>
      <c r="S659">
        <v>3709.61</v>
      </c>
      <c r="T659">
        <v>15</v>
      </c>
      <c r="U659">
        <v>7.0000000000000007E-2</v>
      </c>
      <c r="V659" s="2">
        <f t="shared" si="40"/>
        <v>44986</v>
      </c>
      <c r="W659" t="str">
        <f t="shared" si="41"/>
        <v>2023-03</v>
      </c>
      <c r="X659" t="str">
        <f t="shared" ca="1" si="42"/>
        <v>Out</v>
      </c>
      <c r="Y659" t="str">
        <f t="shared" ca="1" si="43"/>
        <v>YTD</v>
      </c>
    </row>
    <row r="660" spans="1:25" x14ac:dyDescent="0.2">
      <c r="A660" t="s">
        <v>737</v>
      </c>
      <c r="B660" s="2">
        <v>44678</v>
      </c>
      <c r="C660">
        <v>2022</v>
      </c>
      <c r="D660" t="s">
        <v>44</v>
      </c>
      <c r="E660" t="s">
        <v>79</v>
      </c>
      <c r="F660">
        <v>4</v>
      </c>
      <c r="G660" t="s">
        <v>24</v>
      </c>
      <c r="H660" t="s">
        <v>25</v>
      </c>
      <c r="I660" t="s">
        <v>39</v>
      </c>
      <c r="J660" t="s">
        <v>40</v>
      </c>
      <c r="K660" t="s">
        <v>93</v>
      </c>
      <c r="L660" t="s">
        <v>29</v>
      </c>
      <c r="M660">
        <v>7</v>
      </c>
      <c r="N660">
        <v>1650</v>
      </c>
      <c r="O660">
        <v>11550</v>
      </c>
      <c r="P660">
        <v>1103.55</v>
      </c>
      <c r="Q660">
        <v>7724.85</v>
      </c>
      <c r="R660">
        <v>3825.15</v>
      </c>
      <c r="S660">
        <v>797.78</v>
      </c>
      <c r="T660">
        <v>0</v>
      </c>
      <c r="U660">
        <v>6.2E-2</v>
      </c>
      <c r="V660" s="2">
        <f t="shared" si="40"/>
        <v>44652</v>
      </c>
      <c r="W660" t="str">
        <f t="shared" si="41"/>
        <v>2022-04</v>
      </c>
      <c r="X660" t="str">
        <f t="shared" ca="1" si="42"/>
        <v>Out</v>
      </c>
      <c r="Y660" t="str">
        <f t="shared" ca="1" si="43"/>
        <v>YTD</v>
      </c>
    </row>
    <row r="661" spans="1:25" x14ac:dyDescent="0.2">
      <c r="A661" t="s">
        <v>738</v>
      </c>
      <c r="B661" s="2">
        <v>45160</v>
      </c>
      <c r="C661">
        <v>2023</v>
      </c>
      <c r="D661" t="s">
        <v>22</v>
      </c>
      <c r="E661" t="s">
        <v>23</v>
      </c>
      <c r="F661">
        <v>8</v>
      </c>
      <c r="G661" t="s">
        <v>57</v>
      </c>
      <c r="H661" t="s">
        <v>58</v>
      </c>
      <c r="I661" t="s">
        <v>59</v>
      </c>
      <c r="J661" t="s">
        <v>40</v>
      </c>
      <c r="K661" t="s">
        <v>84</v>
      </c>
      <c r="L661" t="s">
        <v>42</v>
      </c>
      <c r="M661">
        <v>20</v>
      </c>
      <c r="N661">
        <v>998</v>
      </c>
      <c r="O661">
        <v>19960</v>
      </c>
      <c r="P661">
        <v>607.42999999999995</v>
      </c>
      <c r="Q661">
        <v>12148.6</v>
      </c>
      <c r="R661">
        <v>7811.4</v>
      </c>
      <c r="S661">
        <v>1884.16</v>
      </c>
      <c r="T661">
        <v>0</v>
      </c>
      <c r="U661">
        <v>1.4999999999999999E-2</v>
      </c>
      <c r="V661" s="2">
        <f t="shared" si="40"/>
        <v>45139</v>
      </c>
      <c r="W661" t="str">
        <f t="shared" si="41"/>
        <v>2023-08</v>
      </c>
      <c r="X661" t="str">
        <f t="shared" ca="1" si="42"/>
        <v>Out</v>
      </c>
      <c r="Y661" t="str">
        <f t="shared" ca="1" si="43"/>
        <v/>
      </c>
    </row>
    <row r="662" spans="1:25" x14ac:dyDescent="0.2">
      <c r="A662" t="s">
        <v>739</v>
      </c>
      <c r="B662" s="2">
        <v>45627</v>
      </c>
      <c r="C662">
        <v>2024</v>
      </c>
      <c r="D662" t="s">
        <v>50</v>
      </c>
      <c r="E662" t="s">
        <v>51</v>
      </c>
      <c r="F662">
        <v>12</v>
      </c>
      <c r="G662" t="s">
        <v>33</v>
      </c>
      <c r="H662" t="s">
        <v>34</v>
      </c>
      <c r="I662" t="s">
        <v>39</v>
      </c>
      <c r="J662" t="s">
        <v>47</v>
      </c>
      <c r="K662" t="s">
        <v>62</v>
      </c>
      <c r="L662" t="s">
        <v>37</v>
      </c>
      <c r="M662">
        <v>11</v>
      </c>
      <c r="N662">
        <v>1350</v>
      </c>
      <c r="O662">
        <v>14850</v>
      </c>
      <c r="P662">
        <v>612.41</v>
      </c>
      <c r="Q662">
        <v>6736.51</v>
      </c>
      <c r="R662">
        <v>8113.49</v>
      </c>
      <c r="S662">
        <v>486.97</v>
      </c>
      <c r="T662">
        <v>0</v>
      </c>
      <c r="U662">
        <v>5.0000000000000001E-3</v>
      </c>
      <c r="V662" s="2">
        <f t="shared" si="40"/>
        <v>45627</v>
      </c>
      <c r="W662" t="str">
        <f t="shared" si="41"/>
        <v>2024-12</v>
      </c>
      <c r="X662" t="str">
        <f t="shared" ca="1" si="42"/>
        <v>Out</v>
      </c>
      <c r="Y662" t="str">
        <f t="shared" ca="1" si="43"/>
        <v/>
      </c>
    </row>
    <row r="663" spans="1:25" x14ac:dyDescent="0.2">
      <c r="A663" t="s">
        <v>740</v>
      </c>
      <c r="B663" s="2">
        <v>44950</v>
      </c>
      <c r="C663">
        <v>2023</v>
      </c>
      <c r="D663" t="s">
        <v>31</v>
      </c>
      <c r="E663" t="s">
        <v>61</v>
      </c>
      <c r="F663">
        <v>1</v>
      </c>
      <c r="G663" t="s">
        <v>57</v>
      </c>
      <c r="H663" t="s">
        <v>73</v>
      </c>
      <c r="I663" t="s">
        <v>26</v>
      </c>
      <c r="J663" t="s">
        <v>27</v>
      </c>
      <c r="K663" t="s">
        <v>88</v>
      </c>
      <c r="L663" t="s">
        <v>29</v>
      </c>
      <c r="M663">
        <v>5</v>
      </c>
      <c r="N663">
        <v>429</v>
      </c>
      <c r="O663">
        <v>2145</v>
      </c>
      <c r="P663">
        <v>219.17</v>
      </c>
      <c r="Q663">
        <v>1095.8499999999999</v>
      </c>
      <c r="R663">
        <v>1049.1500000000001</v>
      </c>
      <c r="S663">
        <v>80.599999999999994</v>
      </c>
      <c r="T663">
        <v>0</v>
      </c>
      <c r="U663">
        <v>3.6999999999999998E-2</v>
      </c>
      <c r="V663" s="2">
        <f t="shared" si="40"/>
        <v>44927</v>
      </c>
      <c r="W663" t="str">
        <f t="shared" si="41"/>
        <v>2023-01</v>
      </c>
      <c r="X663" t="str">
        <f t="shared" ca="1" si="42"/>
        <v>Out</v>
      </c>
      <c r="Y663" t="str">
        <f t="shared" ca="1" si="43"/>
        <v>YTD</v>
      </c>
    </row>
    <row r="664" spans="1:25" x14ac:dyDescent="0.2">
      <c r="A664" t="s">
        <v>741</v>
      </c>
      <c r="B664" s="2">
        <v>44611</v>
      </c>
      <c r="C664">
        <v>2022</v>
      </c>
      <c r="D664" t="s">
        <v>31</v>
      </c>
      <c r="E664" t="s">
        <v>32</v>
      </c>
      <c r="F664">
        <v>2</v>
      </c>
      <c r="G664" t="s">
        <v>1580</v>
      </c>
      <c r="H664" t="s">
        <v>100</v>
      </c>
      <c r="I664" t="s">
        <v>39</v>
      </c>
      <c r="J664" t="s">
        <v>47</v>
      </c>
      <c r="K664" t="s">
        <v>76</v>
      </c>
      <c r="L664" t="s">
        <v>37</v>
      </c>
      <c r="M664">
        <v>5</v>
      </c>
      <c r="N664">
        <v>1127</v>
      </c>
      <c r="O664">
        <v>5635</v>
      </c>
      <c r="P664">
        <v>731.26</v>
      </c>
      <c r="Q664">
        <v>3656.3</v>
      </c>
      <c r="R664">
        <v>1978.7</v>
      </c>
      <c r="S664">
        <v>371.07</v>
      </c>
      <c r="T664">
        <v>5</v>
      </c>
      <c r="U664">
        <v>3.5000000000000003E-2</v>
      </c>
      <c r="V664" s="2">
        <f t="shared" si="40"/>
        <v>44593</v>
      </c>
      <c r="W664" t="str">
        <f t="shared" si="41"/>
        <v>2022-02</v>
      </c>
      <c r="X664" t="str">
        <f t="shared" ca="1" si="42"/>
        <v>Out</v>
      </c>
      <c r="Y664" t="str">
        <f t="shared" ca="1" si="43"/>
        <v>YTD</v>
      </c>
    </row>
    <row r="665" spans="1:25" x14ac:dyDescent="0.2">
      <c r="A665" t="s">
        <v>742</v>
      </c>
      <c r="B665" s="2">
        <v>45218</v>
      </c>
      <c r="C665">
        <v>2023</v>
      </c>
      <c r="D665" t="s">
        <v>50</v>
      </c>
      <c r="E665" t="s">
        <v>86</v>
      </c>
      <c r="F665">
        <v>10</v>
      </c>
      <c r="G665" t="s">
        <v>24</v>
      </c>
      <c r="H665" t="s">
        <v>25</v>
      </c>
      <c r="I665" t="s">
        <v>68</v>
      </c>
      <c r="J665" t="s">
        <v>35</v>
      </c>
      <c r="K665" t="s">
        <v>53</v>
      </c>
      <c r="L665" t="s">
        <v>29</v>
      </c>
      <c r="M665">
        <v>7</v>
      </c>
      <c r="N665">
        <v>1440</v>
      </c>
      <c r="O665">
        <v>10080</v>
      </c>
      <c r="P665">
        <v>760.58</v>
      </c>
      <c r="Q665">
        <v>5324.06</v>
      </c>
      <c r="R665">
        <v>4755.9399999999996</v>
      </c>
      <c r="S665">
        <v>1154.0999999999999</v>
      </c>
      <c r="T665">
        <v>15</v>
      </c>
      <c r="U665">
        <v>0.08</v>
      </c>
      <c r="V665" s="2">
        <f t="shared" si="40"/>
        <v>45200</v>
      </c>
      <c r="W665" t="str">
        <f t="shared" si="41"/>
        <v>2023-10</v>
      </c>
      <c r="X665" t="str">
        <f t="shared" ca="1" si="42"/>
        <v>Out</v>
      </c>
      <c r="Y665" t="str">
        <f t="shared" ca="1" si="43"/>
        <v/>
      </c>
    </row>
    <row r="666" spans="1:25" x14ac:dyDescent="0.2">
      <c r="A666" t="s">
        <v>743</v>
      </c>
      <c r="B666" s="2">
        <v>45008</v>
      </c>
      <c r="C666">
        <v>2023</v>
      </c>
      <c r="D666" t="s">
        <v>31</v>
      </c>
      <c r="E666" t="s">
        <v>55</v>
      </c>
      <c r="F666">
        <v>3</v>
      </c>
      <c r="G666" t="s">
        <v>57</v>
      </c>
      <c r="H666" t="s">
        <v>73</v>
      </c>
      <c r="I666" t="s">
        <v>59</v>
      </c>
      <c r="J666" t="s">
        <v>40</v>
      </c>
      <c r="K666" t="s">
        <v>41</v>
      </c>
      <c r="L666" t="s">
        <v>29</v>
      </c>
      <c r="M666">
        <v>17</v>
      </c>
      <c r="N666">
        <v>2290</v>
      </c>
      <c r="O666">
        <v>38930</v>
      </c>
      <c r="P666">
        <v>1429.54</v>
      </c>
      <c r="Q666">
        <v>24302.18</v>
      </c>
      <c r="R666">
        <v>14627.82</v>
      </c>
      <c r="S666">
        <v>2121.73</v>
      </c>
      <c r="T666">
        <v>10</v>
      </c>
      <c r="U666">
        <v>0.06</v>
      </c>
      <c r="V666" s="2">
        <f t="shared" si="40"/>
        <v>44986</v>
      </c>
      <c r="W666" t="str">
        <f t="shared" si="41"/>
        <v>2023-03</v>
      </c>
      <c r="X666" t="str">
        <f t="shared" ca="1" si="42"/>
        <v>Out</v>
      </c>
      <c r="Y666" t="str">
        <f t="shared" ca="1" si="43"/>
        <v>YTD</v>
      </c>
    </row>
    <row r="667" spans="1:25" x14ac:dyDescent="0.2">
      <c r="A667" t="s">
        <v>744</v>
      </c>
      <c r="B667" s="2">
        <v>45166</v>
      </c>
      <c r="C667">
        <v>2023</v>
      </c>
      <c r="D667" t="s">
        <v>22</v>
      </c>
      <c r="E667" t="s">
        <v>23</v>
      </c>
      <c r="F667">
        <v>8</v>
      </c>
      <c r="G667" t="s">
        <v>24</v>
      </c>
      <c r="H667" t="s">
        <v>46</v>
      </c>
      <c r="I667" t="s">
        <v>39</v>
      </c>
      <c r="J667" t="s">
        <v>47</v>
      </c>
      <c r="K667" t="s">
        <v>48</v>
      </c>
      <c r="L667" t="s">
        <v>29</v>
      </c>
      <c r="M667">
        <v>2</v>
      </c>
      <c r="N667">
        <v>1036</v>
      </c>
      <c r="O667">
        <v>2072</v>
      </c>
      <c r="P667">
        <v>601.36</v>
      </c>
      <c r="Q667">
        <v>1202.72</v>
      </c>
      <c r="R667">
        <v>869.28</v>
      </c>
      <c r="S667">
        <v>211.66</v>
      </c>
      <c r="T667">
        <v>0</v>
      </c>
      <c r="U667">
        <v>6.3E-2</v>
      </c>
      <c r="V667" s="2">
        <f t="shared" si="40"/>
        <v>45139</v>
      </c>
      <c r="W667" t="str">
        <f t="shared" si="41"/>
        <v>2023-08</v>
      </c>
      <c r="X667" t="str">
        <f t="shared" ca="1" si="42"/>
        <v>Out</v>
      </c>
      <c r="Y667" t="str">
        <f t="shared" ca="1" si="43"/>
        <v/>
      </c>
    </row>
    <row r="668" spans="1:25" x14ac:dyDescent="0.2">
      <c r="A668" t="s">
        <v>745</v>
      </c>
      <c r="B668" s="2">
        <v>45178</v>
      </c>
      <c r="C668">
        <v>2023</v>
      </c>
      <c r="D668" t="s">
        <v>22</v>
      </c>
      <c r="E668" t="s">
        <v>82</v>
      </c>
      <c r="F668">
        <v>9</v>
      </c>
      <c r="G668" t="s">
        <v>33</v>
      </c>
      <c r="H668" t="s">
        <v>34</v>
      </c>
      <c r="I668" t="s">
        <v>39</v>
      </c>
      <c r="J668" t="s">
        <v>27</v>
      </c>
      <c r="K668" t="s">
        <v>110</v>
      </c>
      <c r="L668" t="s">
        <v>42</v>
      </c>
      <c r="M668">
        <v>10</v>
      </c>
      <c r="N668">
        <v>677</v>
      </c>
      <c r="O668">
        <v>6770</v>
      </c>
      <c r="P668">
        <v>415.42</v>
      </c>
      <c r="Q668">
        <v>4154.2</v>
      </c>
      <c r="R668">
        <v>2615.8000000000002</v>
      </c>
      <c r="S668">
        <v>662.68</v>
      </c>
      <c r="T668">
        <v>15</v>
      </c>
      <c r="U668">
        <v>4.5999999999999999E-2</v>
      </c>
      <c r="V668" s="2">
        <f t="shared" si="40"/>
        <v>45170</v>
      </c>
      <c r="W668" t="str">
        <f t="shared" si="41"/>
        <v>2023-09</v>
      </c>
      <c r="X668" t="str">
        <f t="shared" ca="1" si="42"/>
        <v>Out</v>
      </c>
      <c r="Y668" t="str">
        <f t="shared" ca="1" si="43"/>
        <v/>
      </c>
    </row>
    <row r="669" spans="1:25" x14ac:dyDescent="0.2">
      <c r="A669" t="s">
        <v>746</v>
      </c>
      <c r="B669" s="2">
        <v>44920</v>
      </c>
      <c r="C669">
        <v>2022</v>
      </c>
      <c r="D669" t="s">
        <v>50</v>
      </c>
      <c r="E669" t="s">
        <v>51</v>
      </c>
      <c r="F669">
        <v>12</v>
      </c>
      <c r="G669" t="s">
        <v>24</v>
      </c>
      <c r="H669" t="s">
        <v>25</v>
      </c>
      <c r="I669" t="s">
        <v>39</v>
      </c>
      <c r="J669" t="s">
        <v>27</v>
      </c>
      <c r="K669" t="s">
        <v>88</v>
      </c>
      <c r="L669" t="s">
        <v>29</v>
      </c>
      <c r="M669">
        <v>4</v>
      </c>
      <c r="N669">
        <v>1413.45</v>
      </c>
      <c r="O669">
        <v>5653.8</v>
      </c>
      <c r="P669">
        <v>637.88</v>
      </c>
      <c r="Q669">
        <v>2551.52</v>
      </c>
      <c r="R669">
        <v>3102.28</v>
      </c>
      <c r="S669">
        <v>236.16</v>
      </c>
      <c r="T669">
        <v>5</v>
      </c>
      <c r="U669">
        <v>7.6999999999999999E-2</v>
      </c>
      <c r="V669" s="2">
        <f t="shared" si="40"/>
        <v>44896</v>
      </c>
      <c r="W669" t="str">
        <f t="shared" si="41"/>
        <v>2022-12</v>
      </c>
      <c r="X669" t="str">
        <f t="shared" ca="1" si="42"/>
        <v>Out</v>
      </c>
      <c r="Y669" t="str">
        <f t="shared" ca="1" si="43"/>
        <v/>
      </c>
    </row>
    <row r="670" spans="1:25" x14ac:dyDescent="0.2">
      <c r="A670" t="s">
        <v>747</v>
      </c>
      <c r="B670" s="2">
        <v>45256</v>
      </c>
      <c r="C670">
        <v>2023</v>
      </c>
      <c r="D670" t="s">
        <v>50</v>
      </c>
      <c r="E670" t="s">
        <v>64</v>
      </c>
      <c r="F670">
        <v>11</v>
      </c>
      <c r="G670" t="s">
        <v>33</v>
      </c>
      <c r="H670" t="s">
        <v>34</v>
      </c>
      <c r="I670" t="s">
        <v>68</v>
      </c>
      <c r="J670" t="s">
        <v>65</v>
      </c>
      <c r="K670" t="s">
        <v>132</v>
      </c>
      <c r="L670" t="s">
        <v>29</v>
      </c>
      <c r="M670">
        <v>9</v>
      </c>
      <c r="N670">
        <v>176.85</v>
      </c>
      <c r="O670">
        <v>1591.65</v>
      </c>
      <c r="P670">
        <v>124.68</v>
      </c>
      <c r="Q670">
        <v>1122.1199999999999</v>
      </c>
      <c r="R670">
        <v>469.53</v>
      </c>
      <c r="S670">
        <v>181.43</v>
      </c>
      <c r="T670">
        <v>0</v>
      </c>
      <c r="U670">
        <v>1.4999999999999999E-2</v>
      </c>
      <c r="V670" s="2">
        <f t="shared" si="40"/>
        <v>45231</v>
      </c>
      <c r="W670" t="str">
        <f t="shared" si="41"/>
        <v>2023-11</v>
      </c>
      <c r="X670" t="str">
        <f t="shared" ca="1" si="42"/>
        <v>Out</v>
      </c>
      <c r="Y670" t="str">
        <f t="shared" ca="1" si="43"/>
        <v/>
      </c>
    </row>
    <row r="671" spans="1:25" x14ac:dyDescent="0.2">
      <c r="A671" t="s">
        <v>748</v>
      </c>
      <c r="B671" s="2">
        <v>45235</v>
      </c>
      <c r="C671">
        <v>2023</v>
      </c>
      <c r="D671" t="s">
        <v>50</v>
      </c>
      <c r="E671" t="s">
        <v>64</v>
      </c>
      <c r="F671">
        <v>11</v>
      </c>
      <c r="G671" t="s">
        <v>1580</v>
      </c>
      <c r="H671" t="s">
        <v>87</v>
      </c>
      <c r="I671" t="s">
        <v>68</v>
      </c>
      <c r="J671" t="s">
        <v>65</v>
      </c>
      <c r="K671" t="s">
        <v>132</v>
      </c>
      <c r="L671" t="s">
        <v>29</v>
      </c>
      <c r="M671">
        <v>11</v>
      </c>
      <c r="N671">
        <v>74.25</v>
      </c>
      <c r="O671">
        <v>816.75</v>
      </c>
      <c r="P671">
        <v>51.7</v>
      </c>
      <c r="Q671">
        <v>568.70000000000005</v>
      </c>
      <c r="R671">
        <v>248.05</v>
      </c>
      <c r="S671">
        <v>91.66</v>
      </c>
      <c r="T671">
        <v>0</v>
      </c>
      <c r="U671">
        <v>2.8000000000000001E-2</v>
      </c>
      <c r="V671" s="2">
        <f t="shared" si="40"/>
        <v>45231</v>
      </c>
      <c r="W671" t="str">
        <f t="shared" si="41"/>
        <v>2023-11</v>
      </c>
      <c r="X671" t="str">
        <f t="shared" ca="1" si="42"/>
        <v>Out</v>
      </c>
      <c r="Y671" t="str">
        <f t="shared" ca="1" si="43"/>
        <v/>
      </c>
    </row>
    <row r="672" spans="1:25" x14ac:dyDescent="0.2">
      <c r="A672" t="s">
        <v>749</v>
      </c>
      <c r="B672" s="2">
        <v>44862</v>
      </c>
      <c r="C672">
        <v>2022</v>
      </c>
      <c r="D672" t="s">
        <v>50</v>
      </c>
      <c r="E672" t="s">
        <v>86</v>
      </c>
      <c r="F672">
        <v>10</v>
      </c>
      <c r="G672" t="s">
        <v>57</v>
      </c>
      <c r="H672" t="s">
        <v>73</v>
      </c>
      <c r="I672" t="s">
        <v>39</v>
      </c>
      <c r="J672" t="s">
        <v>40</v>
      </c>
      <c r="K672" t="s">
        <v>41</v>
      </c>
      <c r="L672" t="s">
        <v>42</v>
      </c>
      <c r="M672">
        <v>14</v>
      </c>
      <c r="N672">
        <v>2318</v>
      </c>
      <c r="O672">
        <v>32452</v>
      </c>
      <c r="P672">
        <v>1525.32</v>
      </c>
      <c r="Q672">
        <v>21354.48</v>
      </c>
      <c r="R672">
        <v>11097.52</v>
      </c>
      <c r="S672">
        <v>1492.98</v>
      </c>
      <c r="T672">
        <v>0</v>
      </c>
      <c r="U672">
        <v>3.7999999999999999E-2</v>
      </c>
      <c r="V672" s="2">
        <f t="shared" si="40"/>
        <v>44835</v>
      </c>
      <c r="W672" t="str">
        <f t="shared" si="41"/>
        <v>2022-10</v>
      </c>
      <c r="X672" t="str">
        <f t="shared" ca="1" si="42"/>
        <v>Out</v>
      </c>
      <c r="Y672" t="str">
        <f t="shared" ca="1" si="43"/>
        <v/>
      </c>
    </row>
    <row r="673" spans="1:25" x14ac:dyDescent="0.2">
      <c r="A673" t="s">
        <v>750</v>
      </c>
      <c r="B673" s="2">
        <v>45015</v>
      </c>
      <c r="C673">
        <v>2023</v>
      </c>
      <c r="D673" t="s">
        <v>31</v>
      </c>
      <c r="E673" t="s">
        <v>55</v>
      </c>
      <c r="F673">
        <v>3</v>
      </c>
      <c r="G673" t="s">
        <v>1581</v>
      </c>
      <c r="H673" t="s">
        <v>75</v>
      </c>
      <c r="I673" t="s">
        <v>59</v>
      </c>
      <c r="J673" t="s">
        <v>40</v>
      </c>
      <c r="K673" t="s">
        <v>84</v>
      </c>
      <c r="L673" t="s">
        <v>42</v>
      </c>
      <c r="M673">
        <v>9</v>
      </c>
      <c r="N673">
        <v>2175</v>
      </c>
      <c r="O673">
        <v>19575</v>
      </c>
      <c r="P673">
        <v>1624.23</v>
      </c>
      <c r="Q673">
        <v>14618.07</v>
      </c>
      <c r="R673">
        <v>4956.93</v>
      </c>
      <c r="S673">
        <v>1150.03</v>
      </c>
      <c r="T673">
        <v>0</v>
      </c>
      <c r="U673">
        <v>4.9000000000000002E-2</v>
      </c>
      <c r="V673" s="2">
        <f t="shared" si="40"/>
        <v>44986</v>
      </c>
      <c r="W673" t="str">
        <f t="shared" si="41"/>
        <v>2023-03</v>
      </c>
      <c r="X673" t="str">
        <f t="shared" ca="1" si="42"/>
        <v>Out</v>
      </c>
      <c r="Y673" t="str">
        <f t="shared" ca="1" si="43"/>
        <v>YTD</v>
      </c>
    </row>
    <row r="674" spans="1:25" x14ac:dyDescent="0.2">
      <c r="A674" t="s">
        <v>751</v>
      </c>
      <c r="B674" s="2">
        <v>44671</v>
      </c>
      <c r="C674">
        <v>2022</v>
      </c>
      <c r="D674" t="s">
        <v>44</v>
      </c>
      <c r="E674" t="s">
        <v>79</v>
      </c>
      <c r="F674">
        <v>4</v>
      </c>
      <c r="G674" t="s">
        <v>1580</v>
      </c>
      <c r="H674" t="s">
        <v>71</v>
      </c>
      <c r="I674" t="s">
        <v>59</v>
      </c>
      <c r="J674" t="s">
        <v>27</v>
      </c>
      <c r="K674" t="s">
        <v>110</v>
      </c>
      <c r="L674" t="s">
        <v>37</v>
      </c>
      <c r="M674">
        <v>1</v>
      </c>
      <c r="N674">
        <v>273</v>
      </c>
      <c r="O674">
        <v>273</v>
      </c>
      <c r="P674">
        <v>140.62</v>
      </c>
      <c r="Q674">
        <v>140.62</v>
      </c>
      <c r="R674">
        <v>132.38</v>
      </c>
      <c r="S674">
        <v>26.07</v>
      </c>
      <c r="T674">
        <v>5</v>
      </c>
      <c r="U674">
        <v>0.05</v>
      </c>
      <c r="V674" s="2">
        <f t="shared" si="40"/>
        <v>44652</v>
      </c>
      <c r="W674" t="str">
        <f t="shared" si="41"/>
        <v>2022-04</v>
      </c>
      <c r="X674" t="str">
        <f t="shared" ca="1" si="42"/>
        <v>Out</v>
      </c>
      <c r="Y674" t="str">
        <f t="shared" ca="1" si="43"/>
        <v>YTD</v>
      </c>
    </row>
    <row r="675" spans="1:25" x14ac:dyDescent="0.2">
      <c r="A675" t="s">
        <v>752</v>
      </c>
      <c r="B675" s="2">
        <v>45610</v>
      </c>
      <c r="C675">
        <v>2024</v>
      </c>
      <c r="D675" t="s">
        <v>50</v>
      </c>
      <c r="E675" t="s">
        <v>64</v>
      </c>
      <c r="F675">
        <v>11</v>
      </c>
      <c r="G675" t="s">
        <v>57</v>
      </c>
      <c r="H675" t="s">
        <v>58</v>
      </c>
      <c r="I675" t="s">
        <v>59</v>
      </c>
      <c r="J675" t="s">
        <v>65</v>
      </c>
      <c r="K675" t="s">
        <v>132</v>
      </c>
      <c r="L675" t="s">
        <v>37</v>
      </c>
      <c r="M675">
        <v>1</v>
      </c>
      <c r="N675">
        <v>87.75</v>
      </c>
      <c r="O675">
        <v>87.75</v>
      </c>
      <c r="P675">
        <v>60.52</v>
      </c>
      <c r="Q675">
        <v>60.52</v>
      </c>
      <c r="R675">
        <v>27.23</v>
      </c>
      <c r="S675">
        <v>9.3000000000000007</v>
      </c>
      <c r="T675">
        <v>5</v>
      </c>
      <c r="U675">
        <v>6.8000000000000005E-2</v>
      </c>
      <c r="V675" s="2">
        <f t="shared" si="40"/>
        <v>45597</v>
      </c>
      <c r="W675" t="str">
        <f t="shared" si="41"/>
        <v>2024-11</v>
      </c>
      <c r="X675" t="str">
        <f t="shared" ca="1" si="42"/>
        <v>Out</v>
      </c>
      <c r="Y675" t="str">
        <f t="shared" ca="1" si="43"/>
        <v/>
      </c>
    </row>
    <row r="676" spans="1:25" x14ac:dyDescent="0.2">
      <c r="A676" t="s">
        <v>753</v>
      </c>
      <c r="B676" s="2">
        <v>45305</v>
      </c>
      <c r="C676">
        <v>2024</v>
      </c>
      <c r="D676" t="s">
        <v>31</v>
      </c>
      <c r="E676" t="s">
        <v>61</v>
      </c>
      <c r="F676">
        <v>1</v>
      </c>
      <c r="G676" t="s">
        <v>33</v>
      </c>
      <c r="H676" t="s">
        <v>34</v>
      </c>
      <c r="I676" t="s">
        <v>39</v>
      </c>
      <c r="J676" t="s">
        <v>65</v>
      </c>
      <c r="K676" t="s">
        <v>106</v>
      </c>
      <c r="L676" t="s">
        <v>37</v>
      </c>
      <c r="M676">
        <v>10</v>
      </c>
      <c r="N676">
        <v>30</v>
      </c>
      <c r="O676">
        <v>300</v>
      </c>
      <c r="P676">
        <v>15.89</v>
      </c>
      <c r="Q676">
        <v>158.9</v>
      </c>
      <c r="R676">
        <v>141.1</v>
      </c>
      <c r="S676">
        <v>28.12</v>
      </c>
      <c r="T676">
        <v>0</v>
      </c>
      <c r="U676">
        <v>4.4999999999999998E-2</v>
      </c>
      <c r="V676" s="2">
        <f t="shared" si="40"/>
        <v>45292</v>
      </c>
      <c r="W676" t="str">
        <f t="shared" si="41"/>
        <v>2024-01</v>
      </c>
      <c r="X676" t="str">
        <f t="shared" ca="1" si="42"/>
        <v>Out</v>
      </c>
      <c r="Y676" t="str">
        <f t="shared" ca="1" si="43"/>
        <v>YTD</v>
      </c>
    </row>
    <row r="677" spans="1:25" x14ac:dyDescent="0.2">
      <c r="A677" t="s">
        <v>754</v>
      </c>
      <c r="B677" s="2">
        <v>45611</v>
      </c>
      <c r="C677">
        <v>2024</v>
      </c>
      <c r="D677" t="s">
        <v>50</v>
      </c>
      <c r="E677" t="s">
        <v>64</v>
      </c>
      <c r="F677">
        <v>11</v>
      </c>
      <c r="G677" t="s">
        <v>33</v>
      </c>
      <c r="H677" t="s">
        <v>52</v>
      </c>
      <c r="I677" t="s">
        <v>59</v>
      </c>
      <c r="J677" t="s">
        <v>27</v>
      </c>
      <c r="K677" t="s">
        <v>88</v>
      </c>
      <c r="L677" t="s">
        <v>42</v>
      </c>
      <c r="M677">
        <v>11</v>
      </c>
      <c r="N677">
        <v>761.4</v>
      </c>
      <c r="O677">
        <v>8375.4</v>
      </c>
      <c r="P677">
        <v>533.27</v>
      </c>
      <c r="Q677">
        <v>5865.97</v>
      </c>
      <c r="R677">
        <v>2509.4299999999998</v>
      </c>
      <c r="S677">
        <v>577.19000000000005</v>
      </c>
      <c r="T677">
        <v>10</v>
      </c>
      <c r="U677">
        <v>3.6999999999999998E-2</v>
      </c>
      <c r="V677" s="2">
        <f t="shared" si="40"/>
        <v>45597</v>
      </c>
      <c r="W677" t="str">
        <f t="shared" si="41"/>
        <v>2024-11</v>
      </c>
      <c r="X677" t="str">
        <f t="shared" ca="1" si="42"/>
        <v>Out</v>
      </c>
      <c r="Y677" t="str">
        <f t="shared" ca="1" si="43"/>
        <v/>
      </c>
    </row>
    <row r="678" spans="1:25" x14ac:dyDescent="0.2">
      <c r="A678" t="s">
        <v>755</v>
      </c>
      <c r="B678" s="2">
        <v>45553</v>
      </c>
      <c r="C678">
        <v>2024</v>
      </c>
      <c r="D678" t="s">
        <v>22</v>
      </c>
      <c r="E678" t="s">
        <v>82</v>
      </c>
      <c r="F678">
        <v>9</v>
      </c>
      <c r="G678" t="s">
        <v>24</v>
      </c>
      <c r="H678" t="s">
        <v>46</v>
      </c>
      <c r="I678" t="s">
        <v>39</v>
      </c>
      <c r="J678" t="s">
        <v>65</v>
      </c>
      <c r="K678" t="s">
        <v>132</v>
      </c>
      <c r="L678" t="s">
        <v>37</v>
      </c>
      <c r="M678">
        <v>6</v>
      </c>
      <c r="N678">
        <v>107</v>
      </c>
      <c r="O678">
        <v>642</v>
      </c>
      <c r="P678">
        <v>72.23</v>
      </c>
      <c r="Q678">
        <v>433.38</v>
      </c>
      <c r="R678">
        <v>208.62</v>
      </c>
      <c r="S678">
        <v>21</v>
      </c>
      <c r="T678">
        <v>0</v>
      </c>
      <c r="U678">
        <v>4.9000000000000002E-2</v>
      </c>
      <c r="V678" s="2">
        <f t="shared" si="40"/>
        <v>45536</v>
      </c>
      <c r="W678" t="str">
        <f t="shared" si="41"/>
        <v>2024-09</v>
      </c>
      <c r="X678" t="str">
        <f t="shared" ca="1" si="42"/>
        <v>Out</v>
      </c>
      <c r="Y678" t="str">
        <f t="shared" ca="1" si="43"/>
        <v/>
      </c>
    </row>
    <row r="679" spans="1:25" x14ac:dyDescent="0.2">
      <c r="A679" t="s">
        <v>756</v>
      </c>
      <c r="B679" s="2">
        <v>44992</v>
      </c>
      <c r="C679">
        <v>2023</v>
      </c>
      <c r="D679" t="s">
        <v>31</v>
      </c>
      <c r="E679" t="s">
        <v>55</v>
      </c>
      <c r="F679">
        <v>3</v>
      </c>
      <c r="G679" t="s">
        <v>1580</v>
      </c>
      <c r="H679" t="s">
        <v>71</v>
      </c>
      <c r="I679" t="s">
        <v>26</v>
      </c>
      <c r="J679" t="s">
        <v>35</v>
      </c>
      <c r="K679" t="s">
        <v>36</v>
      </c>
      <c r="L679" t="s">
        <v>37</v>
      </c>
      <c r="M679">
        <v>7</v>
      </c>
      <c r="N679">
        <v>704</v>
      </c>
      <c r="O679">
        <v>4928</v>
      </c>
      <c r="P679">
        <v>349.93</v>
      </c>
      <c r="Q679">
        <v>2449.5100000000002</v>
      </c>
      <c r="R679">
        <v>2478.4899999999998</v>
      </c>
      <c r="S679">
        <v>317.63</v>
      </c>
      <c r="T679">
        <v>15</v>
      </c>
      <c r="U679">
        <v>0.08</v>
      </c>
      <c r="V679" s="2">
        <f t="shared" si="40"/>
        <v>44986</v>
      </c>
      <c r="W679" t="str">
        <f t="shared" si="41"/>
        <v>2023-03</v>
      </c>
      <c r="X679" t="str">
        <f t="shared" ca="1" si="42"/>
        <v>Out</v>
      </c>
      <c r="Y679" t="str">
        <f t="shared" ca="1" si="43"/>
        <v>YTD</v>
      </c>
    </row>
    <row r="680" spans="1:25" x14ac:dyDescent="0.2">
      <c r="A680" t="s">
        <v>757</v>
      </c>
      <c r="B680" s="2">
        <v>45458</v>
      </c>
      <c r="C680">
        <v>2024</v>
      </c>
      <c r="D680" t="s">
        <v>44</v>
      </c>
      <c r="E680" t="s">
        <v>112</v>
      </c>
      <c r="F680">
        <v>6</v>
      </c>
      <c r="G680" t="s">
        <v>1581</v>
      </c>
      <c r="H680" t="s">
        <v>97</v>
      </c>
      <c r="I680" t="s">
        <v>59</v>
      </c>
      <c r="J680" t="s">
        <v>47</v>
      </c>
      <c r="K680" t="s">
        <v>48</v>
      </c>
      <c r="L680" t="s">
        <v>29</v>
      </c>
      <c r="M680">
        <v>5</v>
      </c>
      <c r="N680">
        <v>805.5</v>
      </c>
      <c r="O680">
        <v>4027.5</v>
      </c>
      <c r="P680">
        <v>545.01</v>
      </c>
      <c r="Q680">
        <v>2725.05</v>
      </c>
      <c r="R680">
        <v>1302.45</v>
      </c>
      <c r="S680">
        <v>356.16</v>
      </c>
      <c r="T680">
        <v>0</v>
      </c>
      <c r="U680">
        <v>4.2999999999999997E-2</v>
      </c>
      <c r="V680" s="2">
        <f t="shared" si="40"/>
        <v>45444</v>
      </c>
      <c r="W680" t="str">
        <f t="shared" si="41"/>
        <v>2024-06</v>
      </c>
      <c r="X680" t="str">
        <f t="shared" ca="1" si="42"/>
        <v>Out</v>
      </c>
      <c r="Y680" t="str">
        <f t="shared" ca="1" si="43"/>
        <v/>
      </c>
    </row>
    <row r="681" spans="1:25" x14ac:dyDescent="0.2">
      <c r="A681" t="s">
        <v>758</v>
      </c>
      <c r="B681" s="2">
        <v>44805</v>
      </c>
      <c r="C681">
        <v>2022</v>
      </c>
      <c r="D681" t="s">
        <v>22</v>
      </c>
      <c r="E681" t="s">
        <v>82</v>
      </c>
      <c r="F681">
        <v>9</v>
      </c>
      <c r="G681" t="s">
        <v>57</v>
      </c>
      <c r="H681" t="s">
        <v>73</v>
      </c>
      <c r="I681" t="s">
        <v>59</v>
      </c>
      <c r="J681" t="s">
        <v>65</v>
      </c>
      <c r="K681" t="s">
        <v>106</v>
      </c>
      <c r="L681" t="s">
        <v>42</v>
      </c>
      <c r="M681">
        <v>1</v>
      </c>
      <c r="N681">
        <v>50</v>
      </c>
      <c r="O681">
        <v>50</v>
      </c>
      <c r="P681">
        <v>24.28</v>
      </c>
      <c r="Q681">
        <v>24.28</v>
      </c>
      <c r="R681">
        <v>25.72</v>
      </c>
      <c r="S681">
        <v>2.57</v>
      </c>
      <c r="T681">
        <v>0</v>
      </c>
      <c r="U681">
        <v>8.9999999999999993E-3</v>
      </c>
      <c r="V681" s="2">
        <f t="shared" si="40"/>
        <v>44805</v>
      </c>
      <c r="W681" t="str">
        <f t="shared" si="41"/>
        <v>2022-09</v>
      </c>
      <c r="X681" t="str">
        <f t="shared" ca="1" si="42"/>
        <v>Out</v>
      </c>
      <c r="Y681" t="str">
        <f t="shared" ca="1" si="43"/>
        <v/>
      </c>
    </row>
    <row r="682" spans="1:25" x14ac:dyDescent="0.2">
      <c r="A682" t="s">
        <v>759</v>
      </c>
      <c r="B682" s="2">
        <v>45593</v>
      </c>
      <c r="C682">
        <v>2024</v>
      </c>
      <c r="D682" t="s">
        <v>50</v>
      </c>
      <c r="E682" t="s">
        <v>86</v>
      </c>
      <c r="F682">
        <v>10</v>
      </c>
      <c r="G682" t="s">
        <v>1580</v>
      </c>
      <c r="H682" t="s">
        <v>71</v>
      </c>
      <c r="I682" t="s">
        <v>68</v>
      </c>
      <c r="J682" t="s">
        <v>40</v>
      </c>
      <c r="K682" t="s">
        <v>93</v>
      </c>
      <c r="L682" t="s">
        <v>37</v>
      </c>
      <c r="M682">
        <v>18</v>
      </c>
      <c r="N682">
        <v>633</v>
      </c>
      <c r="O682">
        <v>11394</v>
      </c>
      <c r="P682">
        <v>376.63</v>
      </c>
      <c r="Q682">
        <v>6779.34</v>
      </c>
      <c r="R682">
        <v>4614.66</v>
      </c>
      <c r="S682">
        <v>679.77</v>
      </c>
      <c r="T682">
        <v>0</v>
      </c>
      <c r="U682">
        <v>4.8000000000000001E-2</v>
      </c>
      <c r="V682" s="2">
        <f t="shared" si="40"/>
        <v>45566</v>
      </c>
      <c r="W682" t="str">
        <f t="shared" si="41"/>
        <v>2024-10</v>
      </c>
      <c r="X682" t="str">
        <f t="shared" ca="1" si="42"/>
        <v>Out</v>
      </c>
      <c r="Y682" t="str">
        <f t="shared" ca="1" si="43"/>
        <v/>
      </c>
    </row>
    <row r="683" spans="1:25" x14ac:dyDescent="0.2">
      <c r="A683" t="s">
        <v>760</v>
      </c>
      <c r="B683" s="2">
        <v>45593</v>
      </c>
      <c r="C683">
        <v>2024</v>
      </c>
      <c r="D683" t="s">
        <v>50</v>
      </c>
      <c r="E683" t="s">
        <v>86</v>
      </c>
      <c r="F683">
        <v>10</v>
      </c>
      <c r="G683" t="s">
        <v>1581</v>
      </c>
      <c r="H683" t="s">
        <v>97</v>
      </c>
      <c r="I683" t="s">
        <v>26</v>
      </c>
      <c r="J683" t="s">
        <v>65</v>
      </c>
      <c r="K683" t="s">
        <v>132</v>
      </c>
      <c r="L683" t="s">
        <v>29</v>
      </c>
      <c r="M683">
        <v>1</v>
      </c>
      <c r="N683">
        <v>92</v>
      </c>
      <c r="O683">
        <v>92</v>
      </c>
      <c r="P683">
        <v>63.85</v>
      </c>
      <c r="Q683">
        <v>63.85</v>
      </c>
      <c r="R683">
        <v>28.15</v>
      </c>
      <c r="S683">
        <v>7.22</v>
      </c>
      <c r="T683">
        <v>10</v>
      </c>
      <c r="U683">
        <v>7.8E-2</v>
      </c>
      <c r="V683" s="2">
        <f t="shared" si="40"/>
        <v>45566</v>
      </c>
      <c r="W683" t="str">
        <f t="shared" si="41"/>
        <v>2024-10</v>
      </c>
      <c r="X683" t="str">
        <f t="shared" ca="1" si="42"/>
        <v>Out</v>
      </c>
      <c r="Y683" t="str">
        <f t="shared" ca="1" si="43"/>
        <v/>
      </c>
    </row>
    <row r="684" spans="1:25" x14ac:dyDescent="0.2">
      <c r="A684" t="s">
        <v>761</v>
      </c>
      <c r="B684" s="2">
        <v>45065</v>
      </c>
      <c r="C684">
        <v>2023</v>
      </c>
      <c r="D684" t="s">
        <v>44</v>
      </c>
      <c r="E684" t="s">
        <v>45</v>
      </c>
      <c r="F684">
        <v>5</v>
      </c>
      <c r="G684" t="s">
        <v>57</v>
      </c>
      <c r="H684" t="s">
        <v>58</v>
      </c>
      <c r="I684" t="s">
        <v>68</v>
      </c>
      <c r="J684" t="s">
        <v>40</v>
      </c>
      <c r="K684" t="s">
        <v>41</v>
      </c>
      <c r="L684" t="s">
        <v>37</v>
      </c>
      <c r="M684">
        <v>8</v>
      </c>
      <c r="N684">
        <v>806</v>
      </c>
      <c r="O684">
        <v>6448</v>
      </c>
      <c r="P684">
        <v>537.79999999999995</v>
      </c>
      <c r="Q684">
        <v>4302.3999999999996</v>
      </c>
      <c r="R684">
        <v>2145.6</v>
      </c>
      <c r="S684">
        <v>650.78</v>
      </c>
      <c r="T684">
        <v>10</v>
      </c>
      <c r="U684">
        <v>2E-3</v>
      </c>
      <c r="V684" s="2">
        <f t="shared" si="40"/>
        <v>45047</v>
      </c>
      <c r="W684" t="str">
        <f t="shared" si="41"/>
        <v>2023-05</v>
      </c>
      <c r="X684" t="str">
        <f t="shared" ca="1" si="42"/>
        <v>Out</v>
      </c>
      <c r="Y684" t="str">
        <f t="shared" ca="1" si="43"/>
        <v>YTD</v>
      </c>
    </row>
    <row r="685" spans="1:25" x14ac:dyDescent="0.2">
      <c r="A685" t="s">
        <v>762</v>
      </c>
      <c r="B685" s="2">
        <v>45077</v>
      </c>
      <c r="C685">
        <v>2023</v>
      </c>
      <c r="D685" t="s">
        <v>44</v>
      </c>
      <c r="E685" t="s">
        <v>45</v>
      </c>
      <c r="F685">
        <v>5</v>
      </c>
      <c r="G685" t="s">
        <v>33</v>
      </c>
      <c r="H685" t="s">
        <v>52</v>
      </c>
      <c r="I685" t="s">
        <v>26</v>
      </c>
      <c r="J685" t="s">
        <v>40</v>
      </c>
      <c r="K685" t="s">
        <v>41</v>
      </c>
      <c r="L685" t="s">
        <v>42</v>
      </c>
      <c r="M685">
        <v>19</v>
      </c>
      <c r="N685">
        <v>1398</v>
      </c>
      <c r="O685">
        <v>26562</v>
      </c>
      <c r="P685">
        <v>664.05</v>
      </c>
      <c r="Q685">
        <v>12616.95</v>
      </c>
      <c r="R685">
        <v>13945.05</v>
      </c>
      <c r="S685">
        <v>1790.29</v>
      </c>
      <c r="T685">
        <v>10</v>
      </c>
      <c r="U685">
        <v>6.2E-2</v>
      </c>
      <c r="V685" s="2">
        <f t="shared" si="40"/>
        <v>45047</v>
      </c>
      <c r="W685" t="str">
        <f t="shared" si="41"/>
        <v>2023-05</v>
      </c>
      <c r="X685" t="str">
        <f t="shared" ca="1" si="42"/>
        <v>Out</v>
      </c>
      <c r="Y685" t="str">
        <f t="shared" ca="1" si="43"/>
        <v>YTD</v>
      </c>
    </row>
    <row r="686" spans="1:25" x14ac:dyDescent="0.2">
      <c r="A686" t="s">
        <v>763</v>
      </c>
      <c r="B686" s="2">
        <v>45143</v>
      </c>
      <c r="C686">
        <v>2023</v>
      </c>
      <c r="D686" t="s">
        <v>22</v>
      </c>
      <c r="E686" t="s">
        <v>23</v>
      </c>
      <c r="F686">
        <v>8</v>
      </c>
      <c r="G686" t="s">
        <v>33</v>
      </c>
      <c r="H686" t="s">
        <v>52</v>
      </c>
      <c r="I686" t="s">
        <v>68</v>
      </c>
      <c r="J686" t="s">
        <v>47</v>
      </c>
      <c r="K686" t="s">
        <v>62</v>
      </c>
      <c r="L686" t="s">
        <v>42</v>
      </c>
      <c r="M686">
        <v>1</v>
      </c>
      <c r="N686">
        <v>749</v>
      </c>
      <c r="O686">
        <v>749</v>
      </c>
      <c r="P686">
        <v>348.46</v>
      </c>
      <c r="Q686">
        <v>348.46</v>
      </c>
      <c r="R686">
        <v>400.54</v>
      </c>
      <c r="S686">
        <v>67.06</v>
      </c>
      <c r="T686">
        <v>0</v>
      </c>
      <c r="U686">
        <v>1.4E-2</v>
      </c>
      <c r="V686" s="2">
        <f t="shared" si="40"/>
        <v>45139</v>
      </c>
      <c r="W686" t="str">
        <f t="shared" si="41"/>
        <v>2023-08</v>
      </c>
      <c r="X686" t="str">
        <f t="shared" ca="1" si="42"/>
        <v>Out</v>
      </c>
      <c r="Y686" t="str">
        <f t="shared" ca="1" si="43"/>
        <v/>
      </c>
    </row>
    <row r="687" spans="1:25" x14ac:dyDescent="0.2">
      <c r="A687" t="s">
        <v>764</v>
      </c>
      <c r="B687" s="2">
        <v>45589</v>
      </c>
      <c r="C687">
        <v>2024</v>
      </c>
      <c r="D687" t="s">
        <v>50</v>
      </c>
      <c r="E687" t="s">
        <v>86</v>
      </c>
      <c r="F687">
        <v>10</v>
      </c>
      <c r="G687" t="s">
        <v>57</v>
      </c>
      <c r="H687" t="s">
        <v>80</v>
      </c>
      <c r="I687" t="s">
        <v>39</v>
      </c>
      <c r="J687" t="s">
        <v>35</v>
      </c>
      <c r="K687" t="s">
        <v>36</v>
      </c>
      <c r="L687" t="s">
        <v>42</v>
      </c>
      <c r="M687">
        <v>10</v>
      </c>
      <c r="N687">
        <v>1487</v>
      </c>
      <c r="O687">
        <v>14870</v>
      </c>
      <c r="P687">
        <v>761.54</v>
      </c>
      <c r="Q687">
        <v>7615.4</v>
      </c>
      <c r="R687">
        <v>7254.6</v>
      </c>
      <c r="S687">
        <v>703.28</v>
      </c>
      <c r="T687">
        <v>10</v>
      </c>
      <c r="U687">
        <v>7.4999999999999997E-2</v>
      </c>
      <c r="V687" s="2">
        <f t="shared" si="40"/>
        <v>45566</v>
      </c>
      <c r="W687" t="str">
        <f t="shared" si="41"/>
        <v>2024-10</v>
      </c>
      <c r="X687" t="str">
        <f t="shared" ca="1" si="42"/>
        <v>Out</v>
      </c>
      <c r="Y687" t="str">
        <f t="shared" ca="1" si="43"/>
        <v/>
      </c>
    </row>
    <row r="688" spans="1:25" x14ac:dyDescent="0.2">
      <c r="A688" t="s">
        <v>765</v>
      </c>
      <c r="B688" s="2">
        <v>45647</v>
      </c>
      <c r="C688">
        <v>2024</v>
      </c>
      <c r="D688" t="s">
        <v>50</v>
      </c>
      <c r="E688" t="s">
        <v>51</v>
      </c>
      <c r="F688">
        <v>12</v>
      </c>
      <c r="G688" t="s">
        <v>24</v>
      </c>
      <c r="H688" t="s">
        <v>25</v>
      </c>
      <c r="I688" t="s">
        <v>68</v>
      </c>
      <c r="J688" t="s">
        <v>65</v>
      </c>
      <c r="K688" t="s">
        <v>66</v>
      </c>
      <c r="L688" t="s">
        <v>29</v>
      </c>
      <c r="M688">
        <v>19</v>
      </c>
      <c r="N688">
        <v>87.75</v>
      </c>
      <c r="O688">
        <v>1667.25</v>
      </c>
      <c r="P688">
        <v>47.1</v>
      </c>
      <c r="Q688">
        <v>894.9</v>
      </c>
      <c r="R688">
        <v>772.35</v>
      </c>
      <c r="S688">
        <v>92.66</v>
      </c>
      <c r="T688">
        <v>10</v>
      </c>
      <c r="U688">
        <v>4.9000000000000002E-2</v>
      </c>
      <c r="V688" s="2">
        <f t="shared" si="40"/>
        <v>45627</v>
      </c>
      <c r="W688" t="str">
        <f t="shared" si="41"/>
        <v>2024-12</v>
      </c>
      <c r="X688" t="str">
        <f t="shared" ca="1" si="42"/>
        <v>Out</v>
      </c>
      <c r="Y688" t="str">
        <f t="shared" ca="1" si="43"/>
        <v/>
      </c>
    </row>
    <row r="689" spans="1:25" x14ac:dyDescent="0.2">
      <c r="A689" t="s">
        <v>766</v>
      </c>
      <c r="B689" s="2">
        <v>45200</v>
      </c>
      <c r="C689">
        <v>2023</v>
      </c>
      <c r="D689" t="s">
        <v>50</v>
      </c>
      <c r="E689" t="s">
        <v>86</v>
      </c>
      <c r="F689">
        <v>10</v>
      </c>
      <c r="G689" t="s">
        <v>24</v>
      </c>
      <c r="H689" t="s">
        <v>46</v>
      </c>
      <c r="I689" t="s">
        <v>39</v>
      </c>
      <c r="J689" t="s">
        <v>47</v>
      </c>
      <c r="K689" t="s">
        <v>48</v>
      </c>
      <c r="L689" t="s">
        <v>37</v>
      </c>
      <c r="M689">
        <v>17</v>
      </c>
      <c r="N689">
        <v>1509</v>
      </c>
      <c r="O689">
        <v>25653</v>
      </c>
      <c r="P689">
        <v>793.66</v>
      </c>
      <c r="Q689">
        <v>13492.22</v>
      </c>
      <c r="R689">
        <v>12160.78</v>
      </c>
      <c r="S689">
        <v>2921.01</v>
      </c>
      <c r="T689">
        <v>10</v>
      </c>
      <c r="U689">
        <v>7.3999999999999996E-2</v>
      </c>
      <c r="V689" s="2">
        <f t="shared" si="40"/>
        <v>45200</v>
      </c>
      <c r="W689" t="str">
        <f t="shared" si="41"/>
        <v>2023-10</v>
      </c>
      <c r="X689" t="str">
        <f t="shared" ca="1" si="42"/>
        <v>Out</v>
      </c>
      <c r="Y689" t="str">
        <f t="shared" ca="1" si="43"/>
        <v/>
      </c>
    </row>
    <row r="690" spans="1:25" x14ac:dyDescent="0.2">
      <c r="A690" t="s">
        <v>767</v>
      </c>
      <c r="B690" s="2">
        <v>44593</v>
      </c>
      <c r="C690">
        <v>2022</v>
      </c>
      <c r="D690" t="s">
        <v>31</v>
      </c>
      <c r="E690" t="s">
        <v>32</v>
      </c>
      <c r="F690">
        <v>2</v>
      </c>
      <c r="G690" t="s">
        <v>57</v>
      </c>
      <c r="H690" t="s">
        <v>80</v>
      </c>
      <c r="I690" t="s">
        <v>68</v>
      </c>
      <c r="J690" t="s">
        <v>27</v>
      </c>
      <c r="K690" t="s">
        <v>28</v>
      </c>
      <c r="L690" t="s">
        <v>29</v>
      </c>
      <c r="M690">
        <v>10</v>
      </c>
      <c r="N690">
        <v>625</v>
      </c>
      <c r="O690">
        <v>6250</v>
      </c>
      <c r="P690">
        <v>413.44</v>
      </c>
      <c r="Q690">
        <v>4134.3999999999996</v>
      </c>
      <c r="R690">
        <v>2115.6</v>
      </c>
      <c r="S690">
        <v>434.82</v>
      </c>
      <c r="T690">
        <v>0</v>
      </c>
      <c r="U690">
        <v>6.8000000000000005E-2</v>
      </c>
      <c r="V690" s="2">
        <f t="shared" si="40"/>
        <v>44593</v>
      </c>
      <c r="W690" t="str">
        <f t="shared" si="41"/>
        <v>2022-02</v>
      </c>
      <c r="X690" t="str">
        <f t="shared" ca="1" si="42"/>
        <v>Out</v>
      </c>
      <c r="Y690" t="str">
        <f t="shared" ca="1" si="43"/>
        <v>YTD</v>
      </c>
    </row>
    <row r="691" spans="1:25" x14ac:dyDescent="0.2">
      <c r="A691" t="s">
        <v>768</v>
      </c>
      <c r="B691" s="2">
        <v>45433</v>
      </c>
      <c r="C691">
        <v>2024</v>
      </c>
      <c r="D691" t="s">
        <v>44</v>
      </c>
      <c r="E691" t="s">
        <v>45</v>
      </c>
      <c r="F691">
        <v>5</v>
      </c>
      <c r="G691" t="s">
        <v>1581</v>
      </c>
      <c r="H691" t="s">
        <v>75</v>
      </c>
      <c r="I691" t="s">
        <v>39</v>
      </c>
      <c r="J691" t="s">
        <v>35</v>
      </c>
      <c r="K691" t="s">
        <v>69</v>
      </c>
      <c r="L691" t="s">
        <v>29</v>
      </c>
      <c r="M691">
        <v>13</v>
      </c>
      <c r="N691">
        <v>339</v>
      </c>
      <c r="O691">
        <v>4407</v>
      </c>
      <c r="P691">
        <v>215.52</v>
      </c>
      <c r="Q691">
        <v>2801.76</v>
      </c>
      <c r="R691">
        <v>1605.24</v>
      </c>
      <c r="S691">
        <v>444.8</v>
      </c>
      <c r="T691">
        <v>0</v>
      </c>
      <c r="U691">
        <v>2.3E-2</v>
      </c>
      <c r="V691" s="2">
        <f t="shared" si="40"/>
        <v>45413</v>
      </c>
      <c r="W691" t="str">
        <f t="shared" si="41"/>
        <v>2024-05</v>
      </c>
      <c r="X691" t="str">
        <f t="shared" ca="1" si="42"/>
        <v>Out</v>
      </c>
      <c r="Y691" t="str">
        <f t="shared" ca="1" si="43"/>
        <v>YTD</v>
      </c>
    </row>
    <row r="692" spans="1:25" x14ac:dyDescent="0.2">
      <c r="A692" t="s">
        <v>769</v>
      </c>
      <c r="B692" s="2">
        <v>45489</v>
      </c>
      <c r="C692">
        <v>2024</v>
      </c>
      <c r="D692" t="s">
        <v>22</v>
      </c>
      <c r="E692" t="s">
        <v>119</v>
      </c>
      <c r="F692">
        <v>7</v>
      </c>
      <c r="G692" t="s">
        <v>1581</v>
      </c>
      <c r="H692" t="s">
        <v>75</v>
      </c>
      <c r="I692" t="s">
        <v>68</v>
      </c>
      <c r="J692" t="s">
        <v>47</v>
      </c>
      <c r="K692" t="s">
        <v>62</v>
      </c>
      <c r="L692" t="s">
        <v>29</v>
      </c>
      <c r="M692">
        <v>5</v>
      </c>
      <c r="N692">
        <v>538.20000000000005</v>
      </c>
      <c r="O692">
        <v>2691</v>
      </c>
      <c r="P692">
        <v>283.49</v>
      </c>
      <c r="Q692">
        <v>1417.45</v>
      </c>
      <c r="R692">
        <v>1273.55</v>
      </c>
      <c r="S692">
        <v>145.68</v>
      </c>
      <c r="T692">
        <v>15</v>
      </c>
      <c r="U692">
        <v>0.03</v>
      </c>
      <c r="V692" s="2">
        <f t="shared" si="40"/>
        <v>45474</v>
      </c>
      <c r="W692" t="str">
        <f t="shared" si="41"/>
        <v>2024-07</v>
      </c>
      <c r="X692" t="str">
        <f t="shared" ca="1" si="42"/>
        <v>Out</v>
      </c>
      <c r="Y692" t="str">
        <f t="shared" ca="1" si="43"/>
        <v/>
      </c>
    </row>
    <row r="693" spans="1:25" x14ac:dyDescent="0.2">
      <c r="A693" t="s">
        <v>770</v>
      </c>
      <c r="B693" s="2">
        <v>44771</v>
      </c>
      <c r="C693">
        <v>2022</v>
      </c>
      <c r="D693" t="s">
        <v>22</v>
      </c>
      <c r="E693" t="s">
        <v>119</v>
      </c>
      <c r="F693">
        <v>7</v>
      </c>
      <c r="G693" t="s">
        <v>24</v>
      </c>
      <c r="H693" t="s">
        <v>25</v>
      </c>
      <c r="I693" t="s">
        <v>59</v>
      </c>
      <c r="J693" t="s">
        <v>35</v>
      </c>
      <c r="K693" t="s">
        <v>36</v>
      </c>
      <c r="L693" t="s">
        <v>42</v>
      </c>
      <c r="M693">
        <v>5</v>
      </c>
      <c r="N693">
        <v>524.70000000000005</v>
      </c>
      <c r="O693">
        <v>2623.5</v>
      </c>
      <c r="P693">
        <v>272.58</v>
      </c>
      <c r="Q693">
        <v>1362.9</v>
      </c>
      <c r="R693">
        <v>1260.5999999999999</v>
      </c>
      <c r="S693">
        <v>292.47000000000003</v>
      </c>
      <c r="T693">
        <v>0</v>
      </c>
      <c r="U693">
        <v>1.4E-2</v>
      </c>
      <c r="V693" s="2">
        <f t="shared" si="40"/>
        <v>44743</v>
      </c>
      <c r="W693" t="str">
        <f t="shared" si="41"/>
        <v>2022-07</v>
      </c>
      <c r="X693" t="str">
        <f t="shared" ca="1" si="42"/>
        <v>Out</v>
      </c>
      <c r="Y693" t="str">
        <f t="shared" ca="1" si="43"/>
        <v/>
      </c>
    </row>
    <row r="694" spans="1:25" x14ac:dyDescent="0.2">
      <c r="A694" t="s">
        <v>771</v>
      </c>
      <c r="B694" s="2">
        <v>44938</v>
      </c>
      <c r="C694">
        <v>2023</v>
      </c>
      <c r="D694" t="s">
        <v>31</v>
      </c>
      <c r="E694" t="s">
        <v>61</v>
      </c>
      <c r="F694">
        <v>1</v>
      </c>
      <c r="G694" t="s">
        <v>57</v>
      </c>
      <c r="H694" t="s">
        <v>80</v>
      </c>
      <c r="I694" t="s">
        <v>68</v>
      </c>
      <c r="J694" t="s">
        <v>65</v>
      </c>
      <c r="K694" t="s">
        <v>106</v>
      </c>
      <c r="L694" t="s">
        <v>37</v>
      </c>
      <c r="M694">
        <v>14</v>
      </c>
      <c r="N694">
        <v>60</v>
      </c>
      <c r="O694">
        <v>840</v>
      </c>
      <c r="P694">
        <v>39.32</v>
      </c>
      <c r="Q694">
        <v>550.48</v>
      </c>
      <c r="R694">
        <v>289.52</v>
      </c>
      <c r="S694">
        <v>95.34</v>
      </c>
      <c r="T694">
        <v>0</v>
      </c>
      <c r="U694">
        <v>0.01</v>
      </c>
      <c r="V694" s="2">
        <f t="shared" si="40"/>
        <v>44927</v>
      </c>
      <c r="W694" t="str">
        <f t="shared" si="41"/>
        <v>2023-01</v>
      </c>
      <c r="X694" t="str">
        <f t="shared" ca="1" si="42"/>
        <v>Out</v>
      </c>
      <c r="Y694" t="str">
        <f t="shared" ca="1" si="43"/>
        <v>YTD</v>
      </c>
    </row>
    <row r="695" spans="1:25" x14ac:dyDescent="0.2">
      <c r="A695" t="s">
        <v>772</v>
      </c>
      <c r="B695" s="2">
        <v>44612</v>
      </c>
      <c r="C695">
        <v>2022</v>
      </c>
      <c r="D695" t="s">
        <v>31</v>
      </c>
      <c r="E695" t="s">
        <v>32</v>
      </c>
      <c r="F695">
        <v>2</v>
      </c>
      <c r="G695" t="s">
        <v>57</v>
      </c>
      <c r="H695" t="s">
        <v>80</v>
      </c>
      <c r="I695" t="s">
        <v>68</v>
      </c>
      <c r="J695" t="s">
        <v>40</v>
      </c>
      <c r="K695" t="s">
        <v>93</v>
      </c>
      <c r="L695" t="s">
        <v>42</v>
      </c>
      <c r="M695">
        <v>3</v>
      </c>
      <c r="N695">
        <v>635</v>
      </c>
      <c r="O695">
        <v>1905</v>
      </c>
      <c r="P695">
        <v>458.48</v>
      </c>
      <c r="Q695">
        <v>1375.44</v>
      </c>
      <c r="R695">
        <v>529.55999999999995</v>
      </c>
      <c r="S695">
        <v>136.27000000000001</v>
      </c>
      <c r="T695">
        <v>0</v>
      </c>
      <c r="U695">
        <v>7.4999999999999997E-2</v>
      </c>
      <c r="V695" s="2">
        <f t="shared" si="40"/>
        <v>44593</v>
      </c>
      <c r="W695" t="str">
        <f t="shared" si="41"/>
        <v>2022-02</v>
      </c>
      <c r="X695" t="str">
        <f t="shared" ca="1" si="42"/>
        <v>Out</v>
      </c>
      <c r="Y695" t="str">
        <f t="shared" ca="1" si="43"/>
        <v>YTD</v>
      </c>
    </row>
    <row r="696" spans="1:25" x14ac:dyDescent="0.2">
      <c r="A696" t="s">
        <v>773</v>
      </c>
      <c r="B696" s="2">
        <v>45158</v>
      </c>
      <c r="C696">
        <v>2023</v>
      </c>
      <c r="D696" t="s">
        <v>22</v>
      </c>
      <c r="E696" t="s">
        <v>23</v>
      </c>
      <c r="F696">
        <v>8</v>
      </c>
      <c r="G696" t="s">
        <v>24</v>
      </c>
      <c r="H696" t="s">
        <v>46</v>
      </c>
      <c r="I696" t="s">
        <v>26</v>
      </c>
      <c r="J696" t="s">
        <v>65</v>
      </c>
      <c r="K696" t="s">
        <v>132</v>
      </c>
      <c r="L696" t="s">
        <v>29</v>
      </c>
      <c r="M696">
        <v>8</v>
      </c>
      <c r="N696">
        <v>153</v>
      </c>
      <c r="O696">
        <v>1224</v>
      </c>
      <c r="P696">
        <v>106.56</v>
      </c>
      <c r="Q696">
        <v>852.48</v>
      </c>
      <c r="R696">
        <v>371.52</v>
      </c>
      <c r="S696">
        <v>49.73</v>
      </c>
      <c r="T696">
        <v>15</v>
      </c>
      <c r="U696">
        <v>0.01</v>
      </c>
      <c r="V696" s="2">
        <f t="shared" si="40"/>
        <v>45139</v>
      </c>
      <c r="W696" t="str">
        <f t="shared" si="41"/>
        <v>2023-08</v>
      </c>
      <c r="X696" t="str">
        <f t="shared" ca="1" si="42"/>
        <v>Out</v>
      </c>
      <c r="Y696" t="str">
        <f t="shared" ca="1" si="43"/>
        <v/>
      </c>
    </row>
    <row r="697" spans="1:25" x14ac:dyDescent="0.2">
      <c r="A697" t="s">
        <v>774</v>
      </c>
      <c r="B697" s="2">
        <v>44641</v>
      </c>
      <c r="C697">
        <v>2022</v>
      </c>
      <c r="D697" t="s">
        <v>31</v>
      </c>
      <c r="E697" t="s">
        <v>55</v>
      </c>
      <c r="F697">
        <v>3</v>
      </c>
      <c r="G697" t="s">
        <v>24</v>
      </c>
      <c r="H697" t="s">
        <v>25</v>
      </c>
      <c r="I697" t="s">
        <v>59</v>
      </c>
      <c r="J697" t="s">
        <v>40</v>
      </c>
      <c r="K697" t="s">
        <v>93</v>
      </c>
      <c r="L697" t="s">
        <v>42</v>
      </c>
      <c r="M697">
        <v>11</v>
      </c>
      <c r="N697">
        <v>1583</v>
      </c>
      <c r="O697">
        <v>17413</v>
      </c>
      <c r="P697">
        <v>1113.71</v>
      </c>
      <c r="Q697">
        <v>12250.81</v>
      </c>
      <c r="R697">
        <v>5162.1899999999996</v>
      </c>
      <c r="S697">
        <v>957.5</v>
      </c>
      <c r="T697">
        <v>0</v>
      </c>
      <c r="U697">
        <v>7.6999999999999999E-2</v>
      </c>
      <c r="V697" s="2">
        <f t="shared" si="40"/>
        <v>44621</v>
      </c>
      <c r="W697" t="str">
        <f t="shared" si="41"/>
        <v>2022-03</v>
      </c>
      <c r="X697" t="str">
        <f t="shared" ca="1" si="42"/>
        <v>Out</v>
      </c>
      <c r="Y697" t="str">
        <f t="shared" ca="1" si="43"/>
        <v>YTD</v>
      </c>
    </row>
    <row r="698" spans="1:25" x14ac:dyDescent="0.2">
      <c r="A698" t="s">
        <v>775</v>
      </c>
      <c r="B698" s="2">
        <v>45107</v>
      </c>
      <c r="C698">
        <v>2023</v>
      </c>
      <c r="D698" t="s">
        <v>44</v>
      </c>
      <c r="E698" t="s">
        <v>112</v>
      </c>
      <c r="F698">
        <v>6</v>
      </c>
      <c r="G698" t="s">
        <v>57</v>
      </c>
      <c r="H698" t="s">
        <v>73</v>
      </c>
      <c r="I698" t="s">
        <v>59</v>
      </c>
      <c r="J698" t="s">
        <v>35</v>
      </c>
      <c r="K698" t="s">
        <v>69</v>
      </c>
      <c r="L698" t="s">
        <v>42</v>
      </c>
      <c r="M698">
        <v>1</v>
      </c>
      <c r="N698">
        <v>259.2</v>
      </c>
      <c r="O698">
        <v>259.2</v>
      </c>
      <c r="P698">
        <v>187.61</v>
      </c>
      <c r="Q698">
        <v>187.61</v>
      </c>
      <c r="R698">
        <v>71.59</v>
      </c>
      <c r="S698">
        <v>20.86</v>
      </c>
      <c r="T698">
        <v>0</v>
      </c>
      <c r="U698">
        <v>5.0000000000000001E-3</v>
      </c>
      <c r="V698" s="2">
        <f t="shared" si="40"/>
        <v>45078</v>
      </c>
      <c r="W698" t="str">
        <f t="shared" si="41"/>
        <v>2023-06</v>
      </c>
      <c r="X698" t="str">
        <f t="shared" ca="1" si="42"/>
        <v>Out</v>
      </c>
      <c r="Y698" t="str">
        <f t="shared" ca="1" si="43"/>
        <v/>
      </c>
    </row>
    <row r="699" spans="1:25" x14ac:dyDescent="0.2">
      <c r="A699" t="s">
        <v>776</v>
      </c>
      <c r="B699" s="2">
        <v>44936</v>
      </c>
      <c r="C699">
        <v>2023</v>
      </c>
      <c r="D699" t="s">
        <v>31</v>
      </c>
      <c r="E699" t="s">
        <v>61</v>
      </c>
      <c r="F699">
        <v>1</v>
      </c>
      <c r="G699" t="s">
        <v>33</v>
      </c>
      <c r="H699" t="s">
        <v>34</v>
      </c>
      <c r="I699" t="s">
        <v>59</v>
      </c>
      <c r="J699" t="s">
        <v>35</v>
      </c>
      <c r="K699" t="s">
        <v>36</v>
      </c>
      <c r="L699" t="s">
        <v>42</v>
      </c>
      <c r="M699">
        <v>8</v>
      </c>
      <c r="N699">
        <v>1357</v>
      </c>
      <c r="O699">
        <v>10856</v>
      </c>
      <c r="P699">
        <v>993.71</v>
      </c>
      <c r="Q699">
        <v>7949.68</v>
      </c>
      <c r="R699">
        <v>2906.32</v>
      </c>
      <c r="S699">
        <v>899.53</v>
      </c>
      <c r="T699">
        <v>10</v>
      </c>
      <c r="U699">
        <v>3.0000000000000001E-3</v>
      </c>
      <c r="V699" s="2">
        <f t="shared" si="40"/>
        <v>44927</v>
      </c>
      <c r="W699" t="str">
        <f t="shared" si="41"/>
        <v>2023-01</v>
      </c>
      <c r="X699" t="str">
        <f t="shared" ca="1" si="42"/>
        <v>Out</v>
      </c>
      <c r="Y699" t="str">
        <f t="shared" ca="1" si="43"/>
        <v>YTD</v>
      </c>
    </row>
    <row r="700" spans="1:25" x14ac:dyDescent="0.2">
      <c r="A700" t="s">
        <v>777</v>
      </c>
      <c r="B700" s="2">
        <v>45483</v>
      </c>
      <c r="C700">
        <v>2024</v>
      </c>
      <c r="D700" t="s">
        <v>22</v>
      </c>
      <c r="E700" t="s">
        <v>119</v>
      </c>
      <c r="F700">
        <v>7</v>
      </c>
      <c r="G700" t="s">
        <v>33</v>
      </c>
      <c r="H700" t="s">
        <v>34</v>
      </c>
      <c r="I700" t="s">
        <v>39</v>
      </c>
      <c r="J700" t="s">
        <v>40</v>
      </c>
      <c r="K700" t="s">
        <v>93</v>
      </c>
      <c r="L700" t="s">
        <v>37</v>
      </c>
      <c r="M700">
        <v>5</v>
      </c>
      <c r="N700">
        <v>581.4</v>
      </c>
      <c r="O700">
        <v>2907</v>
      </c>
      <c r="P700">
        <v>305.95999999999998</v>
      </c>
      <c r="Q700">
        <v>1529.8</v>
      </c>
      <c r="R700">
        <v>1377.2</v>
      </c>
      <c r="S700">
        <v>125.5</v>
      </c>
      <c r="T700">
        <v>0</v>
      </c>
      <c r="U700">
        <v>4.5999999999999999E-2</v>
      </c>
      <c r="V700" s="2">
        <f t="shared" si="40"/>
        <v>45474</v>
      </c>
      <c r="W700" t="str">
        <f t="shared" si="41"/>
        <v>2024-07</v>
      </c>
      <c r="X700" t="str">
        <f t="shared" ca="1" si="42"/>
        <v>Out</v>
      </c>
      <c r="Y700" t="str">
        <f t="shared" ca="1" si="43"/>
        <v/>
      </c>
    </row>
    <row r="701" spans="1:25" x14ac:dyDescent="0.2">
      <c r="A701" t="s">
        <v>778</v>
      </c>
      <c r="B701" s="2">
        <v>45322</v>
      </c>
      <c r="C701">
        <v>2024</v>
      </c>
      <c r="D701" t="s">
        <v>31</v>
      </c>
      <c r="E701" t="s">
        <v>61</v>
      </c>
      <c r="F701">
        <v>1</v>
      </c>
      <c r="G701" t="s">
        <v>33</v>
      </c>
      <c r="H701" t="s">
        <v>34</v>
      </c>
      <c r="I701" t="s">
        <v>26</v>
      </c>
      <c r="J701" t="s">
        <v>35</v>
      </c>
      <c r="K701" t="s">
        <v>36</v>
      </c>
      <c r="L701" t="s">
        <v>37</v>
      </c>
      <c r="M701">
        <v>9</v>
      </c>
      <c r="N701">
        <v>671</v>
      </c>
      <c r="O701">
        <v>6039</v>
      </c>
      <c r="P701">
        <v>343.02</v>
      </c>
      <c r="Q701">
        <v>3087.18</v>
      </c>
      <c r="R701">
        <v>2951.82</v>
      </c>
      <c r="S701">
        <v>407.09</v>
      </c>
      <c r="T701">
        <v>10</v>
      </c>
      <c r="U701">
        <v>1.0999999999999999E-2</v>
      </c>
      <c r="V701" s="2">
        <f t="shared" si="40"/>
        <v>45292</v>
      </c>
      <c r="W701" t="str">
        <f t="shared" si="41"/>
        <v>2024-01</v>
      </c>
      <c r="X701" t="str">
        <f t="shared" ca="1" si="42"/>
        <v>Out</v>
      </c>
      <c r="Y701" t="str">
        <f t="shared" ca="1" si="43"/>
        <v>YTD</v>
      </c>
    </row>
    <row r="702" spans="1:25" x14ac:dyDescent="0.2">
      <c r="A702" t="s">
        <v>779</v>
      </c>
      <c r="B702" s="2">
        <v>45261</v>
      </c>
      <c r="C702">
        <v>2023</v>
      </c>
      <c r="D702" t="s">
        <v>50</v>
      </c>
      <c r="E702" t="s">
        <v>51</v>
      </c>
      <c r="F702">
        <v>12</v>
      </c>
      <c r="G702" t="s">
        <v>57</v>
      </c>
      <c r="H702" t="s">
        <v>58</v>
      </c>
      <c r="I702" t="s">
        <v>68</v>
      </c>
      <c r="J702" t="s">
        <v>27</v>
      </c>
      <c r="K702" t="s">
        <v>28</v>
      </c>
      <c r="L702" t="s">
        <v>42</v>
      </c>
      <c r="M702">
        <v>15</v>
      </c>
      <c r="N702">
        <v>974.7</v>
      </c>
      <c r="O702">
        <v>14620.5</v>
      </c>
      <c r="P702">
        <v>557.74</v>
      </c>
      <c r="Q702">
        <v>8366.1</v>
      </c>
      <c r="R702">
        <v>6254.4</v>
      </c>
      <c r="S702">
        <v>1402.52</v>
      </c>
      <c r="T702">
        <v>10</v>
      </c>
      <c r="U702">
        <v>7.8E-2</v>
      </c>
      <c r="V702" s="2">
        <f t="shared" si="40"/>
        <v>45261</v>
      </c>
      <c r="W702" t="str">
        <f t="shared" si="41"/>
        <v>2023-12</v>
      </c>
      <c r="X702" t="str">
        <f t="shared" ca="1" si="42"/>
        <v>Out</v>
      </c>
      <c r="Y702" t="str">
        <f t="shared" ca="1" si="43"/>
        <v/>
      </c>
    </row>
    <row r="703" spans="1:25" x14ac:dyDescent="0.2">
      <c r="A703" t="s">
        <v>780</v>
      </c>
      <c r="B703" s="2">
        <v>45333</v>
      </c>
      <c r="C703">
        <v>2024</v>
      </c>
      <c r="D703" t="s">
        <v>31</v>
      </c>
      <c r="E703" t="s">
        <v>32</v>
      </c>
      <c r="F703">
        <v>2</v>
      </c>
      <c r="G703" t="s">
        <v>33</v>
      </c>
      <c r="H703" t="s">
        <v>52</v>
      </c>
      <c r="I703" t="s">
        <v>39</v>
      </c>
      <c r="J703" t="s">
        <v>40</v>
      </c>
      <c r="K703" t="s">
        <v>41</v>
      </c>
      <c r="L703" t="s">
        <v>29</v>
      </c>
      <c r="M703">
        <v>3</v>
      </c>
      <c r="N703">
        <v>716</v>
      </c>
      <c r="O703">
        <v>2148</v>
      </c>
      <c r="P703">
        <v>369.97</v>
      </c>
      <c r="Q703">
        <v>1109.9100000000001</v>
      </c>
      <c r="R703">
        <v>1038.0899999999999</v>
      </c>
      <c r="S703">
        <v>234.64</v>
      </c>
      <c r="T703">
        <v>0</v>
      </c>
      <c r="U703">
        <v>5.8999999999999997E-2</v>
      </c>
      <c r="V703" s="2">
        <f t="shared" si="40"/>
        <v>45323</v>
      </c>
      <c r="W703" t="str">
        <f t="shared" si="41"/>
        <v>2024-02</v>
      </c>
      <c r="X703" t="str">
        <f t="shared" ca="1" si="42"/>
        <v>Out</v>
      </c>
      <c r="Y703" t="str">
        <f t="shared" ca="1" si="43"/>
        <v>YTD</v>
      </c>
    </row>
    <row r="704" spans="1:25" x14ac:dyDescent="0.2">
      <c r="A704" t="s">
        <v>781</v>
      </c>
      <c r="B704" s="2">
        <v>44990</v>
      </c>
      <c r="C704">
        <v>2023</v>
      </c>
      <c r="D704" t="s">
        <v>31</v>
      </c>
      <c r="E704" t="s">
        <v>55</v>
      </c>
      <c r="F704">
        <v>3</v>
      </c>
      <c r="G704" t="s">
        <v>1581</v>
      </c>
      <c r="H704" t="s">
        <v>97</v>
      </c>
      <c r="I704" t="s">
        <v>59</v>
      </c>
      <c r="J704" t="s">
        <v>40</v>
      </c>
      <c r="K704" t="s">
        <v>84</v>
      </c>
      <c r="L704" t="s">
        <v>42</v>
      </c>
      <c r="M704">
        <v>9</v>
      </c>
      <c r="N704">
        <v>1598</v>
      </c>
      <c r="O704">
        <v>14382</v>
      </c>
      <c r="P704">
        <v>1163.95</v>
      </c>
      <c r="Q704">
        <v>10475.549999999999</v>
      </c>
      <c r="R704">
        <v>3906.45</v>
      </c>
      <c r="S704">
        <v>720.03</v>
      </c>
      <c r="T704">
        <v>5</v>
      </c>
      <c r="U704">
        <v>1.4999999999999999E-2</v>
      </c>
      <c r="V704" s="2">
        <f t="shared" si="40"/>
        <v>44986</v>
      </c>
      <c r="W704" t="str">
        <f t="shared" si="41"/>
        <v>2023-03</v>
      </c>
      <c r="X704" t="str">
        <f t="shared" ca="1" si="42"/>
        <v>Out</v>
      </c>
      <c r="Y704" t="str">
        <f t="shared" ca="1" si="43"/>
        <v>YTD</v>
      </c>
    </row>
    <row r="705" spans="1:25" x14ac:dyDescent="0.2">
      <c r="A705" t="s">
        <v>782</v>
      </c>
      <c r="B705" s="2">
        <v>45056</v>
      </c>
      <c r="C705">
        <v>2023</v>
      </c>
      <c r="D705" t="s">
        <v>44</v>
      </c>
      <c r="E705" t="s">
        <v>45</v>
      </c>
      <c r="F705">
        <v>5</v>
      </c>
      <c r="G705" t="s">
        <v>57</v>
      </c>
      <c r="H705" t="s">
        <v>58</v>
      </c>
      <c r="I705" t="s">
        <v>68</v>
      </c>
      <c r="J705" t="s">
        <v>40</v>
      </c>
      <c r="K705" t="s">
        <v>41</v>
      </c>
      <c r="L705" t="s">
        <v>29</v>
      </c>
      <c r="M705">
        <v>14</v>
      </c>
      <c r="N705">
        <v>2124</v>
      </c>
      <c r="O705">
        <v>29736</v>
      </c>
      <c r="P705">
        <v>1112.01</v>
      </c>
      <c r="Q705">
        <v>15568.14</v>
      </c>
      <c r="R705">
        <v>14167.86</v>
      </c>
      <c r="S705">
        <v>1621.27</v>
      </c>
      <c r="T705">
        <v>15</v>
      </c>
      <c r="U705">
        <v>7.8E-2</v>
      </c>
      <c r="V705" s="2">
        <f t="shared" si="40"/>
        <v>45047</v>
      </c>
      <c r="W705" t="str">
        <f t="shared" si="41"/>
        <v>2023-05</v>
      </c>
      <c r="X705" t="str">
        <f t="shared" ca="1" si="42"/>
        <v>Out</v>
      </c>
      <c r="Y705" t="str">
        <f t="shared" ca="1" si="43"/>
        <v>YTD</v>
      </c>
    </row>
    <row r="706" spans="1:25" x14ac:dyDescent="0.2">
      <c r="A706" t="s">
        <v>783</v>
      </c>
      <c r="B706" s="2">
        <v>44663</v>
      </c>
      <c r="C706">
        <v>2022</v>
      </c>
      <c r="D706" t="s">
        <v>44</v>
      </c>
      <c r="E706" t="s">
        <v>79</v>
      </c>
      <c r="F706">
        <v>4</v>
      </c>
      <c r="G706" t="s">
        <v>57</v>
      </c>
      <c r="H706" t="s">
        <v>80</v>
      </c>
      <c r="I706" t="s">
        <v>68</v>
      </c>
      <c r="J706" t="s">
        <v>40</v>
      </c>
      <c r="K706" t="s">
        <v>84</v>
      </c>
      <c r="L706" t="s">
        <v>37</v>
      </c>
      <c r="M706">
        <v>8</v>
      </c>
      <c r="N706">
        <v>1022</v>
      </c>
      <c r="O706">
        <v>8176</v>
      </c>
      <c r="P706">
        <v>587.85</v>
      </c>
      <c r="Q706">
        <v>4702.8</v>
      </c>
      <c r="R706">
        <v>3473.2</v>
      </c>
      <c r="S706">
        <v>394.14</v>
      </c>
      <c r="T706">
        <v>10</v>
      </c>
      <c r="U706">
        <v>2.1000000000000001E-2</v>
      </c>
      <c r="V706" s="2">
        <f t="shared" si="40"/>
        <v>44652</v>
      </c>
      <c r="W706" t="str">
        <f t="shared" si="41"/>
        <v>2022-04</v>
      </c>
      <c r="X706" t="str">
        <f t="shared" ca="1" si="42"/>
        <v>Out</v>
      </c>
      <c r="Y706" t="str">
        <f t="shared" ca="1" si="43"/>
        <v>YTD</v>
      </c>
    </row>
    <row r="707" spans="1:25" x14ac:dyDescent="0.2">
      <c r="A707" t="s">
        <v>784</v>
      </c>
      <c r="B707" s="2">
        <v>45117</v>
      </c>
      <c r="C707">
        <v>2023</v>
      </c>
      <c r="D707" t="s">
        <v>22</v>
      </c>
      <c r="E707" t="s">
        <v>119</v>
      </c>
      <c r="F707">
        <v>7</v>
      </c>
      <c r="G707" t="s">
        <v>33</v>
      </c>
      <c r="H707" t="s">
        <v>52</v>
      </c>
      <c r="I707" t="s">
        <v>68</v>
      </c>
      <c r="J707" t="s">
        <v>47</v>
      </c>
      <c r="K707" t="s">
        <v>62</v>
      </c>
      <c r="L707" t="s">
        <v>37</v>
      </c>
      <c r="M707">
        <v>4</v>
      </c>
      <c r="N707">
        <v>483.3</v>
      </c>
      <c r="O707">
        <v>1933.2</v>
      </c>
      <c r="P707">
        <v>236.28</v>
      </c>
      <c r="Q707">
        <v>945.12</v>
      </c>
      <c r="R707">
        <v>988.08</v>
      </c>
      <c r="S707">
        <v>195.92</v>
      </c>
      <c r="T707">
        <v>10</v>
      </c>
      <c r="U707">
        <v>8.9999999999999993E-3</v>
      </c>
      <c r="V707" s="2">
        <f t="shared" ref="V707:V770" si="44">DATE(YEAR(B707),MONTH(B707),1)</f>
        <v>45108</v>
      </c>
      <c r="W707" t="str">
        <f t="shared" ref="W707:W770" si="45">TEXT(B707,"YYYY-MM")</f>
        <v>2023-07</v>
      </c>
      <c r="X707" t="str">
        <f t="shared" ref="X707:X770" ca="1" si="46">IF(B707&gt;=EDATE(TODAY(),-12),"In","Out")</f>
        <v>Out</v>
      </c>
      <c r="Y707" t="str">
        <f t="shared" ref="Y707:Y770" ca="1" si="47">IF(AND(YEAR(B707)=MAX(YEAR(B707)),MONTH(B707)&lt;=MONTH(TODAY())),"YTD","")</f>
        <v/>
      </c>
    </row>
    <row r="708" spans="1:25" x14ac:dyDescent="0.2">
      <c r="A708" t="s">
        <v>785</v>
      </c>
      <c r="B708" s="2">
        <v>44742</v>
      </c>
      <c r="C708">
        <v>2022</v>
      </c>
      <c r="D708" t="s">
        <v>44</v>
      </c>
      <c r="E708" t="s">
        <v>112</v>
      </c>
      <c r="F708">
        <v>6</v>
      </c>
      <c r="G708" t="s">
        <v>1581</v>
      </c>
      <c r="H708" t="s">
        <v>97</v>
      </c>
      <c r="I708" t="s">
        <v>68</v>
      </c>
      <c r="J708" t="s">
        <v>65</v>
      </c>
      <c r="K708" t="s">
        <v>132</v>
      </c>
      <c r="L708" t="s">
        <v>29</v>
      </c>
      <c r="M708">
        <v>15</v>
      </c>
      <c r="N708">
        <v>52.2</v>
      </c>
      <c r="O708">
        <v>783</v>
      </c>
      <c r="P708">
        <v>32.76</v>
      </c>
      <c r="Q708">
        <v>491.4</v>
      </c>
      <c r="R708">
        <v>291.60000000000002</v>
      </c>
      <c r="S708">
        <v>67.3</v>
      </c>
      <c r="T708">
        <v>0</v>
      </c>
      <c r="U708">
        <v>5.3999999999999999E-2</v>
      </c>
      <c r="V708" s="2">
        <f t="shared" si="44"/>
        <v>44713</v>
      </c>
      <c r="W708" t="str">
        <f t="shared" si="45"/>
        <v>2022-06</v>
      </c>
      <c r="X708" t="str">
        <f t="shared" ca="1" si="46"/>
        <v>Out</v>
      </c>
      <c r="Y708" t="str">
        <f t="shared" ca="1" si="47"/>
        <v/>
      </c>
    </row>
    <row r="709" spans="1:25" x14ac:dyDescent="0.2">
      <c r="A709" t="s">
        <v>786</v>
      </c>
      <c r="B709" s="2">
        <v>44711</v>
      </c>
      <c r="C709">
        <v>2022</v>
      </c>
      <c r="D709" t="s">
        <v>44</v>
      </c>
      <c r="E709" t="s">
        <v>45</v>
      </c>
      <c r="F709">
        <v>5</v>
      </c>
      <c r="G709" t="s">
        <v>57</v>
      </c>
      <c r="H709" t="s">
        <v>73</v>
      </c>
      <c r="I709" t="s">
        <v>26</v>
      </c>
      <c r="J709" t="s">
        <v>65</v>
      </c>
      <c r="K709" t="s">
        <v>66</v>
      </c>
      <c r="L709" t="s">
        <v>29</v>
      </c>
      <c r="M709">
        <v>10</v>
      </c>
      <c r="N709">
        <v>167</v>
      </c>
      <c r="O709">
        <v>1670</v>
      </c>
      <c r="P709">
        <v>110.07</v>
      </c>
      <c r="Q709">
        <v>1100.7</v>
      </c>
      <c r="R709">
        <v>569.29999999999995</v>
      </c>
      <c r="S709">
        <v>50.11</v>
      </c>
      <c r="T709">
        <v>15</v>
      </c>
      <c r="U709">
        <v>6.8000000000000005E-2</v>
      </c>
      <c r="V709" s="2">
        <f t="shared" si="44"/>
        <v>44682</v>
      </c>
      <c r="W709" t="str">
        <f t="shared" si="45"/>
        <v>2022-05</v>
      </c>
      <c r="X709" t="str">
        <f t="shared" ca="1" si="46"/>
        <v>Out</v>
      </c>
      <c r="Y709" t="str">
        <f t="shared" ca="1" si="47"/>
        <v>YTD</v>
      </c>
    </row>
    <row r="710" spans="1:25" x14ac:dyDescent="0.2">
      <c r="A710" t="s">
        <v>787</v>
      </c>
      <c r="B710" s="2">
        <v>45603</v>
      </c>
      <c r="C710">
        <v>2024</v>
      </c>
      <c r="D710" t="s">
        <v>50</v>
      </c>
      <c r="E710" t="s">
        <v>64</v>
      </c>
      <c r="F710">
        <v>11</v>
      </c>
      <c r="G710" t="s">
        <v>33</v>
      </c>
      <c r="H710" t="s">
        <v>34</v>
      </c>
      <c r="I710" t="s">
        <v>68</v>
      </c>
      <c r="J710" t="s">
        <v>40</v>
      </c>
      <c r="K710" t="s">
        <v>41</v>
      </c>
      <c r="L710" t="s">
        <v>29</v>
      </c>
      <c r="M710">
        <v>15</v>
      </c>
      <c r="N710">
        <v>3009.15</v>
      </c>
      <c r="O710">
        <v>45137.25</v>
      </c>
      <c r="P710">
        <v>1842.96</v>
      </c>
      <c r="Q710">
        <v>27644.400000000001</v>
      </c>
      <c r="R710">
        <v>17492.849999999999</v>
      </c>
      <c r="S710">
        <v>2199.3200000000002</v>
      </c>
      <c r="T710">
        <v>0</v>
      </c>
      <c r="U710">
        <v>4.8000000000000001E-2</v>
      </c>
      <c r="V710" s="2">
        <f t="shared" si="44"/>
        <v>45597</v>
      </c>
      <c r="W710" t="str">
        <f t="shared" si="45"/>
        <v>2024-11</v>
      </c>
      <c r="X710" t="str">
        <f t="shared" ca="1" si="46"/>
        <v>Out</v>
      </c>
      <c r="Y710" t="str">
        <f t="shared" ca="1" si="47"/>
        <v/>
      </c>
    </row>
    <row r="711" spans="1:25" x14ac:dyDescent="0.2">
      <c r="A711" t="s">
        <v>788</v>
      </c>
      <c r="B711" s="2">
        <v>45318</v>
      </c>
      <c r="C711">
        <v>2024</v>
      </c>
      <c r="D711" t="s">
        <v>31</v>
      </c>
      <c r="E711" t="s">
        <v>61</v>
      </c>
      <c r="F711">
        <v>1</v>
      </c>
      <c r="G711" t="s">
        <v>1580</v>
      </c>
      <c r="H711" t="s">
        <v>71</v>
      </c>
      <c r="I711" t="s">
        <v>59</v>
      </c>
      <c r="J711" t="s">
        <v>47</v>
      </c>
      <c r="K711" t="s">
        <v>62</v>
      </c>
      <c r="L711" t="s">
        <v>42</v>
      </c>
      <c r="M711">
        <v>1</v>
      </c>
      <c r="N711">
        <v>1114</v>
      </c>
      <c r="O711">
        <v>1114</v>
      </c>
      <c r="P711">
        <v>694.45</v>
      </c>
      <c r="Q711">
        <v>694.45</v>
      </c>
      <c r="R711">
        <v>419.55</v>
      </c>
      <c r="S711">
        <v>67.510000000000005</v>
      </c>
      <c r="T711">
        <v>0</v>
      </c>
      <c r="U711">
        <v>4.8000000000000001E-2</v>
      </c>
      <c r="V711" s="2">
        <f t="shared" si="44"/>
        <v>45292</v>
      </c>
      <c r="W711" t="str">
        <f t="shared" si="45"/>
        <v>2024-01</v>
      </c>
      <c r="X711" t="str">
        <f t="shared" ca="1" si="46"/>
        <v>Out</v>
      </c>
      <c r="Y711" t="str">
        <f t="shared" ca="1" si="47"/>
        <v>YTD</v>
      </c>
    </row>
    <row r="712" spans="1:25" x14ac:dyDescent="0.2">
      <c r="A712" t="s">
        <v>789</v>
      </c>
      <c r="B712" s="2">
        <v>45295</v>
      </c>
      <c r="C712">
        <v>2024</v>
      </c>
      <c r="D712" t="s">
        <v>31</v>
      </c>
      <c r="E712" t="s">
        <v>61</v>
      </c>
      <c r="F712">
        <v>1</v>
      </c>
      <c r="G712" t="s">
        <v>1580</v>
      </c>
      <c r="H712" t="s">
        <v>71</v>
      </c>
      <c r="I712" t="s">
        <v>39</v>
      </c>
      <c r="J712" t="s">
        <v>65</v>
      </c>
      <c r="K712" t="s">
        <v>132</v>
      </c>
      <c r="L712" t="s">
        <v>29</v>
      </c>
      <c r="M712">
        <v>4</v>
      </c>
      <c r="N712">
        <v>91</v>
      </c>
      <c r="O712">
        <v>364</v>
      </c>
      <c r="P712">
        <v>44.62</v>
      </c>
      <c r="Q712">
        <v>178.48</v>
      </c>
      <c r="R712">
        <v>185.52</v>
      </c>
      <c r="S712">
        <v>34.65</v>
      </c>
      <c r="T712">
        <v>0</v>
      </c>
      <c r="U712">
        <v>0.05</v>
      </c>
      <c r="V712" s="2">
        <f t="shared" si="44"/>
        <v>45292</v>
      </c>
      <c r="W712" t="str">
        <f t="shared" si="45"/>
        <v>2024-01</v>
      </c>
      <c r="X712" t="str">
        <f t="shared" ca="1" si="46"/>
        <v>Out</v>
      </c>
      <c r="Y712" t="str">
        <f t="shared" ca="1" si="47"/>
        <v>YTD</v>
      </c>
    </row>
    <row r="713" spans="1:25" x14ac:dyDescent="0.2">
      <c r="A713" t="s">
        <v>790</v>
      </c>
      <c r="B713" s="2">
        <v>45238</v>
      </c>
      <c r="C713">
        <v>2023</v>
      </c>
      <c r="D713" t="s">
        <v>50</v>
      </c>
      <c r="E713" t="s">
        <v>64</v>
      </c>
      <c r="F713">
        <v>11</v>
      </c>
      <c r="G713" t="s">
        <v>1580</v>
      </c>
      <c r="H713" t="s">
        <v>71</v>
      </c>
      <c r="I713" t="s">
        <v>68</v>
      </c>
      <c r="J713" t="s">
        <v>27</v>
      </c>
      <c r="K713" t="s">
        <v>28</v>
      </c>
      <c r="L713" t="s">
        <v>37</v>
      </c>
      <c r="M713">
        <v>4</v>
      </c>
      <c r="N713">
        <v>927.45</v>
      </c>
      <c r="O713">
        <v>3709.8</v>
      </c>
      <c r="P713">
        <v>665.68</v>
      </c>
      <c r="Q713">
        <v>2662.72</v>
      </c>
      <c r="R713">
        <v>1047.08</v>
      </c>
      <c r="S713">
        <v>165.49</v>
      </c>
      <c r="T713">
        <v>0</v>
      </c>
      <c r="U713">
        <v>7.0000000000000007E-2</v>
      </c>
      <c r="V713" s="2">
        <f t="shared" si="44"/>
        <v>45231</v>
      </c>
      <c r="W713" t="str">
        <f t="shared" si="45"/>
        <v>2023-11</v>
      </c>
      <c r="X713" t="str">
        <f t="shared" ca="1" si="46"/>
        <v>Out</v>
      </c>
      <c r="Y713" t="str">
        <f t="shared" ca="1" si="47"/>
        <v/>
      </c>
    </row>
    <row r="714" spans="1:25" x14ac:dyDescent="0.2">
      <c r="A714" t="s">
        <v>791</v>
      </c>
      <c r="B714" s="2">
        <v>44598</v>
      </c>
      <c r="C714">
        <v>2022</v>
      </c>
      <c r="D714" t="s">
        <v>31</v>
      </c>
      <c r="E714" t="s">
        <v>32</v>
      </c>
      <c r="F714">
        <v>2</v>
      </c>
      <c r="G714" t="s">
        <v>1581</v>
      </c>
      <c r="H714" t="s">
        <v>97</v>
      </c>
      <c r="I714" t="s">
        <v>59</v>
      </c>
      <c r="J714" t="s">
        <v>35</v>
      </c>
      <c r="K714" t="s">
        <v>36</v>
      </c>
      <c r="L714" t="s">
        <v>29</v>
      </c>
      <c r="M714">
        <v>14</v>
      </c>
      <c r="N714">
        <v>536</v>
      </c>
      <c r="O714">
        <v>7504</v>
      </c>
      <c r="P714">
        <v>391.22</v>
      </c>
      <c r="Q714">
        <v>5477.08</v>
      </c>
      <c r="R714">
        <v>2026.92</v>
      </c>
      <c r="S714">
        <v>402.88</v>
      </c>
      <c r="T714">
        <v>0</v>
      </c>
      <c r="U714">
        <v>1.2E-2</v>
      </c>
      <c r="V714" s="2">
        <f t="shared" si="44"/>
        <v>44593</v>
      </c>
      <c r="W714" t="str">
        <f t="shared" si="45"/>
        <v>2022-02</v>
      </c>
      <c r="X714" t="str">
        <f t="shared" ca="1" si="46"/>
        <v>Out</v>
      </c>
      <c r="Y714" t="str">
        <f t="shared" ca="1" si="47"/>
        <v>YTD</v>
      </c>
    </row>
    <row r="715" spans="1:25" x14ac:dyDescent="0.2">
      <c r="A715" t="s">
        <v>792</v>
      </c>
      <c r="B715" s="2">
        <v>45275</v>
      </c>
      <c r="C715">
        <v>2023</v>
      </c>
      <c r="D715" t="s">
        <v>50</v>
      </c>
      <c r="E715" t="s">
        <v>51</v>
      </c>
      <c r="F715">
        <v>12</v>
      </c>
      <c r="G715" t="s">
        <v>33</v>
      </c>
      <c r="H715" t="s">
        <v>34</v>
      </c>
      <c r="I715" t="s">
        <v>59</v>
      </c>
      <c r="J715" t="s">
        <v>47</v>
      </c>
      <c r="K715" t="s">
        <v>62</v>
      </c>
      <c r="L715" t="s">
        <v>29</v>
      </c>
      <c r="M715">
        <v>2</v>
      </c>
      <c r="N715">
        <v>1628.1</v>
      </c>
      <c r="O715">
        <v>3256.2</v>
      </c>
      <c r="P715">
        <v>1014.93</v>
      </c>
      <c r="Q715">
        <v>2029.86</v>
      </c>
      <c r="R715">
        <v>1226.3399999999999</v>
      </c>
      <c r="S715">
        <v>140.36000000000001</v>
      </c>
      <c r="T715">
        <v>0</v>
      </c>
      <c r="U715">
        <v>7.1999999999999995E-2</v>
      </c>
      <c r="V715" s="2">
        <f t="shared" si="44"/>
        <v>45261</v>
      </c>
      <c r="W715" t="str">
        <f t="shared" si="45"/>
        <v>2023-12</v>
      </c>
      <c r="X715" t="str">
        <f t="shared" ca="1" si="46"/>
        <v>Out</v>
      </c>
      <c r="Y715" t="str">
        <f t="shared" ca="1" si="47"/>
        <v/>
      </c>
    </row>
    <row r="716" spans="1:25" x14ac:dyDescent="0.2">
      <c r="A716" t="s">
        <v>793</v>
      </c>
      <c r="B716" s="2">
        <v>45139</v>
      </c>
      <c r="C716">
        <v>2023</v>
      </c>
      <c r="D716" t="s">
        <v>22</v>
      </c>
      <c r="E716" t="s">
        <v>23</v>
      </c>
      <c r="F716">
        <v>8</v>
      </c>
      <c r="G716" t="s">
        <v>24</v>
      </c>
      <c r="H716" t="s">
        <v>25</v>
      </c>
      <c r="I716" t="s">
        <v>39</v>
      </c>
      <c r="J716" t="s">
        <v>35</v>
      </c>
      <c r="K716" t="s">
        <v>69</v>
      </c>
      <c r="L716" t="s">
        <v>42</v>
      </c>
      <c r="M716">
        <v>7</v>
      </c>
      <c r="N716">
        <v>874</v>
      </c>
      <c r="O716">
        <v>6118</v>
      </c>
      <c r="P716">
        <v>397.7</v>
      </c>
      <c r="Q716">
        <v>2783.9</v>
      </c>
      <c r="R716">
        <v>3334.1</v>
      </c>
      <c r="S716">
        <v>562.26</v>
      </c>
      <c r="T716">
        <v>0</v>
      </c>
      <c r="U716">
        <v>7.2999999999999995E-2</v>
      </c>
      <c r="V716" s="2">
        <f t="shared" si="44"/>
        <v>45139</v>
      </c>
      <c r="W716" t="str">
        <f t="shared" si="45"/>
        <v>2023-08</v>
      </c>
      <c r="X716" t="str">
        <f t="shared" ca="1" si="46"/>
        <v>Out</v>
      </c>
      <c r="Y716" t="str">
        <f t="shared" ca="1" si="47"/>
        <v/>
      </c>
    </row>
    <row r="717" spans="1:25" x14ac:dyDescent="0.2">
      <c r="A717" t="s">
        <v>794</v>
      </c>
      <c r="B717" s="2">
        <v>45051</v>
      </c>
      <c r="C717">
        <v>2023</v>
      </c>
      <c r="D717" t="s">
        <v>44</v>
      </c>
      <c r="E717" t="s">
        <v>45</v>
      </c>
      <c r="F717">
        <v>5</v>
      </c>
      <c r="G717" t="s">
        <v>57</v>
      </c>
      <c r="H717" t="s">
        <v>58</v>
      </c>
      <c r="I717" t="s">
        <v>26</v>
      </c>
      <c r="J717" t="s">
        <v>35</v>
      </c>
      <c r="K717" t="s">
        <v>36</v>
      </c>
      <c r="L717" t="s">
        <v>42</v>
      </c>
      <c r="M717">
        <v>9</v>
      </c>
      <c r="N717">
        <v>1428</v>
      </c>
      <c r="O717">
        <v>12852</v>
      </c>
      <c r="P717">
        <v>643.30999999999995</v>
      </c>
      <c r="Q717">
        <v>5789.79</v>
      </c>
      <c r="R717">
        <v>7062.21</v>
      </c>
      <c r="S717">
        <v>962.96</v>
      </c>
      <c r="T717">
        <v>10</v>
      </c>
      <c r="U717">
        <v>2E-3</v>
      </c>
      <c r="V717" s="2">
        <f t="shared" si="44"/>
        <v>45047</v>
      </c>
      <c r="W717" t="str">
        <f t="shared" si="45"/>
        <v>2023-05</v>
      </c>
      <c r="X717" t="str">
        <f t="shared" ca="1" si="46"/>
        <v>Out</v>
      </c>
      <c r="Y717" t="str">
        <f t="shared" ca="1" si="47"/>
        <v>YTD</v>
      </c>
    </row>
    <row r="718" spans="1:25" x14ac:dyDescent="0.2">
      <c r="A718" t="s">
        <v>795</v>
      </c>
      <c r="B718" s="2">
        <v>44780</v>
      </c>
      <c r="C718">
        <v>2022</v>
      </c>
      <c r="D718" t="s">
        <v>22</v>
      </c>
      <c r="E718" t="s">
        <v>23</v>
      </c>
      <c r="F718">
        <v>8</v>
      </c>
      <c r="G718" t="s">
        <v>1581</v>
      </c>
      <c r="H718" t="s">
        <v>97</v>
      </c>
      <c r="I718" t="s">
        <v>59</v>
      </c>
      <c r="J718" t="s">
        <v>40</v>
      </c>
      <c r="K718" t="s">
        <v>41</v>
      </c>
      <c r="L718" t="s">
        <v>37</v>
      </c>
      <c r="M718">
        <v>15</v>
      </c>
      <c r="N718">
        <v>1084</v>
      </c>
      <c r="O718">
        <v>16260</v>
      </c>
      <c r="P718">
        <v>688.21</v>
      </c>
      <c r="Q718">
        <v>10323.15</v>
      </c>
      <c r="R718">
        <v>5936.85</v>
      </c>
      <c r="S718">
        <v>558.34</v>
      </c>
      <c r="T718">
        <v>15</v>
      </c>
      <c r="U718">
        <v>2.4E-2</v>
      </c>
      <c r="V718" s="2">
        <f t="shared" si="44"/>
        <v>44774</v>
      </c>
      <c r="W718" t="str">
        <f t="shared" si="45"/>
        <v>2022-08</v>
      </c>
      <c r="X718" t="str">
        <f t="shared" ca="1" si="46"/>
        <v>Out</v>
      </c>
      <c r="Y718" t="str">
        <f t="shared" ca="1" si="47"/>
        <v/>
      </c>
    </row>
    <row r="719" spans="1:25" x14ac:dyDescent="0.2">
      <c r="A719" t="s">
        <v>796</v>
      </c>
      <c r="B719" s="2">
        <v>45494</v>
      </c>
      <c r="C719">
        <v>2024</v>
      </c>
      <c r="D719" t="s">
        <v>22</v>
      </c>
      <c r="E719" t="s">
        <v>119</v>
      </c>
      <c r="F719">
        <v>7</v>
      </c>
      <c r="G719" t="s">
        <v>1581</v>
      </c>
      <c r="H719" t="s">
        <v>97</v>
      </c>
      <c r="I719" t="s">
        <v>39</v>
      </c>
      <c r="J719" t="s">
        <v>65</v>
      </c>
      <c r="K719" t="s">
        <v>106</v>
      </c>
      <c r="L719" t="s">
        <v>29</v>
      </c>
      <c r="M719">
        <v>10</v>
      </c>
      <c r="N719">
        <v>35.1</v>
      </c>
      <c r="O719">
        <v>351</v>
      </c>
      <c r="P719">
        <v>24.16</v>
      </c>
      <c r="Q719">
        <v>241.6</v>
      </c>
      <c r="R719">
        <v>109.4</v>
      </c>
      <c r="S719">
        <v>21.37</v>
      </c>
      <c r="T719">
        <v>0</v>
      </c>
      <c r="U719">
        <v>2.8000000000000001E-2</v>
      </c>
      <c r="V719" s="2">
        <f t="shared" si="44"/>
        <v>45474</v>
      </c>
      <c r="W719" t="str">
        <f t="shared" si="45"/>
        <v>2024-07</v>
      </c>
      <c r="X719" t="str">
        <f t="shared" ca="1" si="46"/>
        <v>Out</v>
      </c>
      <c r="Y719" t="str">
        <f t="shared" ca="1" si="47"/>
        <v/>
      </c>
    </row>
    <row r="720" spans="1:25" x14ac:dyDescent="0.2">
      <c r="A720" t="s">
        <v>797</v>
      </c>
      <c r="B720" s="2">
        <v>45130</v>
      </c>
      <c r="C720">
        <v>2023</v>
      </c>
      <c r="D720" t="s">
        <v>22</v>
      </c>
      <c r="E720" t="s">
        <v>119</v>
      </c>
      <c r="F720">
        <v>7</v>
      </c>
      <c r="G720" t="s">
        <v>24</v>
      </c>
      <c r="H720" t="s">
        <v>25</v>
      </c>
      <c r="I720" t="s">
        <v>39</v>
      </c>
      <c r="J720" t="s">
        <v>35</v>
      </c>
      <c r="K720" t="s">
        <v>36</v>
      </c>
      <c r="L720" t="s">
        <v>37</v>
      </c>
      <c r="M720">
        <v>19</v>
      </c>
      <c r="N720">
        <v>841.5</v>
      </c>
      <c r="O720">
        <v>15988.5</v>
      </c>
      <c r="P720">
        <v>477</v>
      </c>
      <c r="Q720">
        <v>9063</v>
      </c>
      <c r="R720">
        <v>6925.5</v>
      </c>
      <c r="S720">
        <v>716.11</v>
      </c>
      <c r="T720">
        <v>5</v>
      </c>
      <c r="U720">
        <v>7.5999999999999998E-2</v>
      </c>
      <c r="V720" s="2">
        <f t="shared" si="44"/>
        <v>45108</v>
      </c>
      <c r="W720" t="str">
        <f t="shared" si="45"/>
        <v>2023-07</v>
      </c>
      <c r="X720" t="str">
        <f t="shared" ca="1" si="46"/>
        <v>Out</v>
      </c>
      <c r="Y720" t="str">
        <f t="shared" ca="1" si="47"/>
        <v/>
      </c>
    </row>
    <row r="721" spans="1:25" x14ac:dyDescent="0.2">
      <c r="A721" t="s">
        <v>798</v>
      </c>
      <c r="B721" s="2">
        <v>45645</v>
      </c>
      <c r="C721">
        <v>2024</v>
      </c>
      <c r="D721" t="s">
        <v>50</v>
      </c>
      <c r="E721" t="s">
        <v>51</v>
      </c>
      <c r="F721">
        <v>12</v>
      </c>
      <c r="G721" t="s">
        <v>1580</v>
      </c>
      <c r="H721" t="s">
        <v>100</v>
      </c>
      <c r="I721" t="s">
        <v>39</v>
      </c>
      <c r="J721" t="s">
        <v>35</v>
      </c>
      <c r="K721" t="s">
        <v>53</v>
      </c>
      <c r="L721" t="s">
        <v>42</v>
      </c>
      <c r="M721">
        <v>1</v>
      </c>
      <c r="N721">
        <v>684.45</v>
      </c>
      <c r="O721">
        <v>684.45</v>
      </c>
      <c r="P721">
        <v>389.23</v>
      </c>
      <c r="Q721">
        <v>389.23</v>
      </c>
      <c r="R721">
        <v>295.22000000000003</v>
      </c>
      <c r="S721">
        <v>25.78</v>
      </c>
      <c r="T721">
        <v>10</v>
      </c>
      <c r="U721">
        <v>1.7000000000000001E-2</v>
      </c>
      <c r="V721" s="2">
        <f t="shared" si="44"/>
        <v>45627</v>
      </c>
      <c r="W721" t="str">
        <f t="shared" si="45"/>
        <v>2024-12</v>
      </c>
      <c r="X721" t="str">
        <f t="shared" ca="1" si="46"/>
        <v>Out</v>
      </c>
      <c r="Y721" t="str">
        <f t="shared" ca="1" si="47"/>
        <v/>
      </c>
    </row>
    <row r="722" spans="1:25" x14ac:dyDescent="0.2">
      <c r="A722" t="s">
        <v>799</v>
      </c>
      <c r="B722" s="2">
        <v>44997</v>
      </c>
      <c r="C722">
        <v>2023</v>
      </c>
      <c r="D722" t="s">
        <v>31</v>
      </c>
      <c r="E722" t="s">
        <v>55</v>
      </c>
      <c r="F722">
        <v>3</v>
      </c>
      <c r="G722" t="s">
        <v>1580</v>
      </c>
      <c r="H722" t="s">
        <v>100</v>
      </c>
      <c r="I722" t="s">
        <v>39</v>
      </c>
      <c r="J722" t="s">
        <v>35</v>
      </c>
      <c r="K722" t="s">
        <v>53</v>
      </c>
      <c r="L722" t="s">
        <v>42</v>
      </c>
      <c r="M722">
        <v>7</v>
      </c>
      <c r="N722">
        <v>368</v>
      </c>
      <c r="O722">
        <v>2576</v>
      </c>
      <c r="P722">
        <v>271.31</v>
      </c>
      <c r="Q722">
        <v>1899.17</v>
      </c>
      <c r="R722">
        <v>676.83</v>
      </c>
      <c r="S722">
        <v>205.87</v>
      </c>
      <c r="T722">
        <v>15</v>
      </c>
      <c r="U722">
        <v>4.8000000000000001E-2</v>
      </c>
      <c r="V722" s="2">
        <f t="shared" si="44"/>
        <v>44986</v>
      </c>
      <c r="W722" t="str">
        <f t="shared" si="45"/>
        <v>2023-03</v>
      </c>
      <c r="X722" t="str">
        <f t="shared" ca="1" si="46"/>
        <v>Out</v>
      </c>
      <c r="Y722" t="str">
        <f t="shared" ca="1" si="47"/>
        <v>YTD</v>
      </c>
    </row>
    <row r="723" spans="1:25" x14ac:dyDescent="0.2">
      <c r="A723" t="s">
        <v>800</v>
      </c>
      <c r="B723" s="2">
        <v>45371</v>
      </c>
      <c r="C723">
        <v>2024</v>
      </c>
      <c r="D723" t="s">
        <v>31</v>
      </c>
      <c r="E723" t="s">
        <v>55</v>
      </c>
      <c r="F723">
        <v>3</v>
      </c>
      <c r="G723" t="s">
        <v>57</v>
      </c>
      <c r="H723" t="s">
        <v>73</v>
      </c>
      <c r="I723" t="s">
        <v>39</v>
      </c>
      <c r="J723" t="s">
        <v>65</v>
      </c>
      <c r="K723" t="s">
        <v>106</v>
      </c>
      <c r="L723" t="s">
        <v>42</v>
      </c>
      <c r="M723">
        <v>20</v>
      </c>
      <c r="N723">
        <v>168</v>
      </c>
      <c r="O723">
        <v>3360</v>
      </c>
      <c r="P723">
        <v>99.99</v>
      </c>
      <c r="Q723">
        <v>1999.8</v>
      </c>
      <c r="R723">
        <v>1360.2</v>
      </c>
      <c r="S723">
        <v>102.86</v>
      </c>
      <c r="T723">
        <v>0</v>
      </c>
      <c r="U723">
        <v>6.4000000000000001E-2</v>
      </c>
      <c r="V723" s="2">
        <f t="shared" si="44"/>
        <v>45352</v>
      </c>
      <c r="W723" t="str">
        <f t="shared" si="45"/>
        <v>2024-03</v>
      </c>
      <c r="X723" t="str">
        <f t="shared" ca="1" si="46"/>
        <v>Out</v>
      </c>
      <c r="Y723" t="str">
        <f t="shared" ca="1" si="47"/>
        <v>YTD</v>
      </c>
    </row>
    <row r="724" spans="1:25" x14ac:dyDescent="0.2">
      <c r="A724" t="s">
        <v>801</v>
      </c>
      <c r="B724" s="2">
        <v>44841</v>
      </c>
      <c r="C724">
        <v>2022</v>
      </c>
      <c r="D724" t="s">
        <v>50</v>
      </c>
      <c r="E724" t="s">
        <v>86</v>
      </c>
      <c r="F724">
        <v>10</v>
      </c>
      <c r="G724" t="s">
        <v>33</v>
      </c>
      <c r="H724" t="s">
        <v>34</v>
      </c>
      <c r="I724" t="s">
        <v>68</v>
      </c>
      <c r="J724" t="s">
        <v>27</v>
      </c>
      <c r="K724" t="s">
        <v>88</v>
      </c>
      <c r="L724" t="s">
        <v>29</v>
      </c>
      <c r="M724">
        <v>7</v>
      </c>
      <c r="N724">
        <v>1139</v>
      </c>
      <c r="O724">
        <v>7973</v>
      </c>
      <c r="P724">
        <v>615.23</v>
      </c>
      <c r="Q724">
        <v>4306.6099999999997</v>
      </c>
      <c r="R724">
        <v>3666.39</v>
      </c>
      <c r="S724">
        <v>797.51</v>
      </c>
      <c r="T724">
        <v>10</v>
      </c>
      <c r="U724">
        <v>6.8000000000000005E-2</v>
      </c>
      <c r="V724" s="2">
        <f t="shared" si="44"/>
        <v>44835</v>
      </c>
      <c r="W724" t="str">
        <f t="shared" si="45"/>
        <v>2022-10</v>
      </c>
      <c r="X724" t="str">
        <f t="shared" ca="1" si="46"/>
        <v>Out</v>
      </c>
      <c r="Y724" t="str">
        <f t="shared" ca="1" si="47"/>
        <v/>
      </c>
    </row>
    <row r="725" spans="1:25" x14ac:dyDescent="0.2">
      <c r="A725" t="s">
        <v>802</v>
      </c>
      <c r="B725" s="2">
        <v>44662</v>
      </c>
      <c r="C725">
        <v>2022</v>
      </c>
      <c r="D725" t="s">
        <v>44</v>
      </c>
      <c r="E725" t="s">
        <v>79</v>
      </c>
      <c r="F725">
        <v>4</v>
      </c>
      <c r="G725" t="s">
        <v>1581</v>
      </c>
      <c r="H725" t="s">
        <v>75</v>
      </c>
      <c r="I725" t="s">
        <v>59</v>
      </c>
      <c r="J725" t="s">
        <v>27</v>
      </c>
      <c r="K725" t="s">
        <v>88</v>
      </c>
      <c r="L725" t="s">
        <v>42</v>
      </c>
      <c r="M725">
        <v>9</v>
      </c>
      <c r="N725">
        <v>889</v>
      </c>
      <c r="O725">
        <v>8001</v>
      </c>
      <c r="P725">
        <v>652.70000000000005</v>
      </c>
      <c r="Q725">
        <v>5874.3</v>
      </c>
      <c r="R725">
        <v>2126.6999999999998</v>
      </c>
      <c r="S725">
        <v>835.85</v>
      </c>
      <c r="T725">
        <v>10</v>
      </c>
      <c r="U725">
        <v>4.4999999999999998E-2</v>
      </c>
      <c r="V725" s="2">
        <f t="shared" si="44"/>
        <v>44652</v>
      </c>
      <c r="W725" t="str">
        <f t="shared" si="45"/>
        <v>2022-04</v>
      </c>
      <c r="X725" t="str">
        <f t="shared" ca="1" si="46"/>
        <v>Out</v>
      </c>
      <c r="Y725" t="str">
        <f t="shared" ca="1" si="47"/>
        <v>YTD</v>
      </c>
    </row>
    <row r="726" spans="1:25" x14ac:dyDescent="0.2">
      <c r="A726" t="s">
        <v>803</v>
      </c>
      <c r="B726" s="2">
        <v>45587</v>
      </c>
      <c r="C726">
        <v>2024</v>
      </c>
      <c r="D726" t="s">
        <v>50</v>
      </c>
      <c r="E726" t="s">
        <v>86</v>
      </c>
      <c r="F726">
        <v>10</v>
      </c>
      <c r="G726" t="s">
        <v>24</v>
      </c>
      <c r="H726" t="s">
        <v>25</v>
      </c>
      <c r="I726" t="s">
        <v>68</v>
      </c>
      <c r="J726" t="s">
        <v>35</v>
      </c>
      <c r="K726" t="s">
        <v>36</v>
      </c>
      <c r="L726" t="s">
        <v>42</v>
      </c>
      <c r="M726">
        <v>8</v>
      </c>
      <c r="N726">
        <v>700</v>
      </c>
      <c r="O726">
        <v>5600</v>
      </c>
      <c r="P726">
        <v>457.94</v>
      </c>
      <c r="Q726">
        <v>3663.52</v>
      </c>
      <c r="R726">
        <v>1936.48</v>
      </c>
      <c r="S726">
        <v>523.4</v>
      </c>
      <c r="T726">
        <v>0</v>
      </c>
      <c r="U726">
        <v>1.2E-2</v>
      </c>
      <c r="V726" s="2">
        <f t="shared" si="44"/>
        <v>45566</v>
      </c>
      <c r="W726" t="str">
        <f t="shared" si="45"/>
        <v>2024-10</v>
      </c>
      <c r="X726" t="str">
        <f t="shared" ca="1" si="46"/>
        <v>Out</v>
      </c>
      <c r="Y726" t="str">
        <f t="shared" ca="1" si="47"/>
        <v/>
      </c>
    </row>
    <row r="727" spans="1:25" x14ac:dyDescent="0.2">
      <c r="A727" t="s">
        <v>804</v>
      </c>
      <c r="B727" s="2">
        <v>44940</v>
      </c>
      <c r="C727">
        <v>2023</v>
      </c>
      <c r="D727" t="s">
        <v>31</v>
      </c>
      <c r="E727" t="s">
        <v>61</v>
      </c>
      <c r="F727">
        <v>1</v>
      </c>
      <c r="G727" t="s">
        <v>24</v>
      </c>
      <c r="H727" t="s">
        <v>25</v>
      </c>
      <c r="I727" t="s">
        <v>39</v>
      </c>
      <c r="J727" t="s">
        <v>65</v>
      </c>
      <c r="K727" t="s">
        <v>106</v>
      </c>
      <c r="L727" t="s">
        <v>29</v>
      </c>
      <c r="M727">
        <v>7</v>
      </c>
      <c r="N727">
        <v>57</v>
      </c>
      <c r="O727">
        <v>399</v>
      </c>
      <c r="P727">
        <v>28.75</v>
      </c>
      <c r="Q727">
        <v>201.25</v>
      </c>
      <c r="R727">
        <v>197.75</v>
      </c>
      <c r="S727">
        <v>30.57</v>
      </c>
      <c r="T727">
        <v>10</v>
      </c>
      <c r="U727">
        <v>6.9000000000000006E-2</v>
      </c>
      <c r="V727" s="2">
        <f t="shared" si="44"/>
        <v>44927</v>
      </c>
      <c r="W727" t="str">
        <f t="shared" si="45"/>
        <v>2023-01</v>
      </c>
      <c r="X727" t="str">
        <f t="shared" ca="1" si="46"/>
        <v>Out</v>
      </c>
      <c r="Y727" t="str">
        <f t="shared" ca="1" si="47"/>
        <v>YTD</v>
      </c>
    </row>
    <row r="728" spans="1:25" x14ac:dyDescent="0.2">
      <c r="A728" t="s">
        <v>805</v>
      </c>
      <c r="B728" s="2">
        <v>45216</v>
      </c>
      <c r="C728">
        <v>2023</v>
      </c>
      <c r="D728" t="s">
        <v>50</v>
      </c>
      <c r="E728" t="s">
        <v>86</v>
      </c>
      <c r="F728">
        <v>10</v>
      </c>
      <c r="G728" t="s">
        <v>57</v>
      </c>
      <c r="H728" t="s">
        <v>73</v>
      </c>
      <c r="I728" t="s">
        <v>26</v>
      </c>
      <c r="J728" t="s">
        <v>40</v>
      </c>
      <c r="K728" t="s">
        <v>93</v>
      </c>
      <c r="L728" t="s">
        <v>42</v>
      </c>
      <c r="M728">
        <v>18</v>
      </c>
      <c r="N728">
        <v>2352</v>
      </c>
      <c r="O728">
        <v>42336</v>
      </c>
      <c r="P728">
        <v>1525.52</v>
      </c>
      <c r="Q728">
        <v>27459.360000000001</v>
      </c>
      <c r="R728">
        <v>14876.64</v>
      </c>
      <c r="S728">
        <v>2100.3000000000002</v>
      </c>
      <c r="T728">
        <v>0</v>
      </c>
      <c r="U728">
        <v>3.5999999999999997E-2</v>
      </c>
      <c r="V728" s="2">
        <f t="shared" si="44"/>
        <v>45200</v>
      </c>
      <c r="W728" t="str">
        <f t="shared" si="45"/>
        <v>2023-10</v>
      </c>
      <c r="X728" t="str">
        <f t="shared" ca="1" si="46"/>
        <v>Out</v>
      </c>
      <c r="Y728" t="str">
        <f t="shared" ca="1" si="47"/>
        <v/>
      </c>
    </row>
    <row r="729" spans="1:25" x14ac:dyDescent="0.2">
      <c r="A729" t="s">
        <v>806</v>
      </c>
      <c r="B729" s="2">
        <v>45656</v>
      </c>
      <c r="C729">
        <v>2024</v>
      </c>
      <c r="D729" t="s">
        <v>50</v>
      </c>
      <c r="E729" t="s">
        <v>51</v>
      </c>
      <c r="F729">
        <v>12</v>
      </c>
      <c r="G729" t="s">
        <v>33</v>
      </c>
      <c r="H729" t="s">
        <v>34</v>
      </c>
      <c r="I729" t="s">
        <v>39</v>
      </c>
      <c r="J729" t="s">
        <v>27</v>
      </c>
      <c r="K729" t="s">
        <v>28</v>
      </c>
      <c r="L729" t="s">
        <v>42</v>
      </c>
      <c r="M729">
        <v>16</v>
      </c>
      <c r="N729">
        <v>1008.45</v>
      </c>
      <c r="O729">
        <v>16135.2</v>
      </c>
      <c r="P729">
        <v>628.66999999999996</v>
      </c>
      <c r="Q729">
        <v>10058.719999999999</v>
      </c>
      <c r="R729">
        <v>6076.48</v>
      </c>
      <c r="S729">
        <v>1452.05</v>
      </c>
      <c r="T729">
        <v>5</v>
      </c>
      <c r="U729">
        <v>6.7000000000000004E-2</v>
      </c>
      <c r="V729" s="2">
        <f t="shared" si="44"/>
        <v>45627</v>
      </c>
      <c r="W729" t="str">
        <f t="shared" si="45"/>
        <v>2024-12</v>
      </c>
      <c r="X729" t="str">
        <f t="shared" ca="1" si="46"/>
        <v>Out</v>
      </c>
      <c r="Y729" t="str">
        <f t="shared" ca="1" si="47"/>
        <v/>
      </c>
    </row>
    <row r="730" spans="1:25" x14ac:dyDescent="0.2">
      <c r="A730" t="s">
        <v>807</v>
      </c>
      <c r="B730" s="2">
        <v>45146</v>
      </c>
      <c r="C730">
        <v>2023</v>
      </c>
      <c r="D730" t="s">
        <v>22</v>
      </c>
      <c r="E730" t="s">
        <v>23</v>
      </c>
      <c r="F730">
        <v>8</v>
      </c>
      <c r="G730" t="s">
        <v>1580</v>
      </c>
      <c r="H730" t="s">
        <v>87</v>
      </c>
      <c r="I730" t="s">
        <v>26</v>
      </c>
      <c r="J730" t="s">
        <v>35</v>
      </c>
      <c r="K730" t="s">
        <v>53</v>
      </c>
      <c r="L730" t="s">
        <v>37</v>
      </c>
      <c r="M730">
        <v>2</v>
      </c>
      <c r="N730">
        <v>424</v>
      </c>
      <c r="O730">
        <v>848</v>
      </c>
      <c r="P730">
        <v>222.99</v>
      </c>
      <c r="Q730">
        <v>445.98</v>
      </c>
      <c r="R730">
        <v>402.02</v>
      </c>
      <c r="S730">
        <v>92.41</v>
      </c>
      <c r="T730">
        <v>15</v>
      </c>
      <c r="U730">
        <v>2.1999999999999999E-2</v>
      </c>
      <c r="V730" s="2">
        <f t="shared" si="44"/>
        <v>45139</v>
      </c>
      <c r="W730" t="str">
        <f t="shared" si="45"/>
        <v>2023-08</v>
      </c>
      <c r="X730" t="str">
        <f t="shared" ca="1" si="46"/>
        <v>Out</v>
      </c>
      <c r="Y730" t="str">
        <f t="shared" ca="1" si="47"/>
        <v/>
      </c>
    </row>
    <row r="731" spans="1:25" x14ac:dyDescent="0.2">
      <c r="A731" t="s">
        <v>808</v>
      </c>
      <c r="B731" s="2">
        <v>44884</v>
      </c>
      <c r="C731">
        <v>2022</v>
      </c>
      <c r="D731" t="s">
        <v>50</v>
      </c>
      <c r="E731" t="s">
        <v>64</v>
      </c>
      <c r="F731">
        <v>11</v>
      </c>
      <c r="G731" t="s">
        <v>24</v>
      </c>
      <c r="H731" t="s">
        <v>25</v>
      </c>
      <c r="I731" t="s">
        <v>68</v>
      </c>
      <c r="J731" t="s">
        <v>65</v>
      </c>
      <c r="K731" t="s">
        <v>66</v>
      </c>
      <c r="L731" t="s">
        <v>42</v>
      </c>
      <c r="M731">
        <v>4</v>
      </c>
      <c r="N731">
        <v>217.35</v>
      </c>
      <c r="O731">
        <v>869.4</v>
      </c>
      <c r="P731">
        <v>128.53</v>
      </c>
      <c r="Q731">
        <v>514.12</v>
      </c>
      <c r="R731">
        <v>355.28</v>
      </c>
      <c r="S731">
        <v>67.599999999999994</v>
      </c>
      <c r="T731">
        <v>0</v>
      </c>
      <c r="U731">
        <v>7.1999999999999995E-2</v>
      </c>
      <c r="V731" s="2">
        <f t="shared" si="44"/>
        <v>44866</v>
      </c>
      <c r="W731" t="str">
        <f t="shared" si="45"/>
        <v>2022-11</v>
      </c>
      <c r="X731" t="str">
        <f t="shared" ca="1" si="46"/>
        <v>Out</v>
      </c>
      <c r="Y731" t="str">
        <f t="shared" ca="1" si="47"/>
        <v/>
      </c>
    </row>
    <row r="732" spans="1:25" x14ac:dyDescent="0.2">
      <c r="A732" t="s">
        <v>809</v>
      </c>
      <c r="B732" s="2">
        <v>44635</v>
      </c>
      <c r="C732">
        <v>2022</v>
      </c>
      <c r="D732" t="s">
        <v>31</v>
      </c>
      <c r="E732" t="s">
        <v>55</v>
      </c>
      <c r="F732">
        <v>3</v>
      </c>
      <c r="G732" t="s">
        <v>1581</v>
      </c>
      <c r="H732" t="s">
        <v>97</v>
      </c>
      <c r="I732" t="s">
        <v>59</v>
      </c>
      <c r="J732" t="s">
        <v>65</v>
      </c>
      <c r="K732" t="s">
        <v>66</v>
      </c>
      <c r="L732" t="s">
        <v>29</v>
      </c>
      <c r="M732">
        <v>6</v>
      </c>
      <c r="N732">
        <v>46</v>
      </c>
      <c r="O732">
        <v>276</v>
      </c>
      <c r="P732">
        <v>29.84</v>
      </c>
      <c r="Q732">
        <v>179.04</v>
      </c>
      <c r="R732">
        <v>96.96</v>
      </c>
      <c r="S732">
        <v>9.8699999999999992</v>
      </c>
      <c r="T732">
        <v>0</v>
      </c>
      <c r="U732">
        <v>4.8000000000000001E-2</v>
      </c>
      <c r="V732" s="2">
        <f t="shared" si="44"/>
        <v>44621</v>
      </c>
      <c r="W732" t="str">
        <f t="shared" si="45"/>
        <v>2022-03</v>
      </c>
      <c r="X732" t="str">
        <f t="shared" ca="1" si="46"/>
        <v>Out</v>
      </c>
      <c r="Y732" t="str">
        <f t="shared" ca="1" si="47"/>
        <v>YTD</v>
      </c>
    </row>
    <row r="733" spans="1:25" x14ac:dyDescent="0.2">
      <c r="A733" t="s">
        <v>810</v>
      </c>
      <c r="B733" s="2">
        <v>44921</v>
      </c>
      <c r="C733">
        <v>2022</v>
      </c>
      <c r="D733" t="s">
        <v>50</v>
      </c>
      <c r="E733" t="s">
        <v>51</v>
      </c>
      <c r="F733">
        <v>12</v>
      </c>
      <c r="G733" t="s">
        <v>33</v>
      </c>
      <c r="H733" t="s">
        <v>34</v>
      </c>
      <c r="I733" t="s">
        <v>59</v>
      </c>
      <c r="J733" t="s">
        <v>47</v>
      </c>
      <c r="K733" t="s">
        <v>62</v>
      </c>
      <c r="L733" t="s">
        <v>37</v>
      </c>
      <c r="M733">
        <v>10</v>
      </c>
      <c r="N733">
        <v>2087.1</v>
      </c>
      <c r="O733">
        <v>20871</v>
      </c>
      <c r="P733">
        <v>1468.9</v>
      </c>
      <c r="Q733">
        <v>14689</v>
      </c>
      <c r="R733">
        <v>6182</v>
      </c>
      <c r="S733">
        <v>2380.2600000000002</v>
      </c>
      <c r="T733">
        <v>0</v>
      </c>
      <c r="U733">
        <v>6.7000000000000004E-2</v>
      </c>
      <c r="V733" s="2">
        <f t="shared" si="44"/>
        <v>44896</v>
      </c>
      <c r="W733" t="str">
        <f t="shared" si="45"/>
        <v>2022-12</v>
      </c>
      <c r="X733" t="str">
        <f t="shared" ca="1" si="46"/>
        <v>Out</v>
      </c>
      <c r="Y733" t="str">
        <f t="shared" ca="1" si="47"/>
        <v/>
      </c>
    </row>
    <row r="734" spans="1:25" x14ac:dyDescent="0.2">
      <c r="A734" t="s">
        <v>811</v>
      </c>
      <c r="B734" s="2">
        <v>44753</v>
      </c>
      <c r="C734">
        <v>2022</v>
      </c>
      <c r="D734" t="s">
        <v>22</v>
      </c>
      <c r="E734" t="s">
        <v>119</v>
      </c>
      <c r="F734">
        <v>7</v>
      </c>
      <c r="G734" t="s">
        <v>1580</v>
      </c>
      <c r="H734" t="s">
        <v>87</v>
      </c>
      <c r="I734" t="s">
        <v>26</v>
      </c>
      <c r="J734" t="s">
        <v>40</v>
      </c>
      <c r="K734" t="s">
        <v>84</v>
      </c>
      <c r="L734" t="s">
        <v>42</v>
      </c>
      <c r="M734">
        <v>15</v>
      </c>
      <c r="N734">
        <v>944.1</v>
      </c>
      <c r="O734">
        <v>14161.5</v>
      </c>
      <c r="P734">
        <v>640.13</v>
      </c>
      <c r="Q734">
        <v>9601.9500000000007</v>
      </c>
      <c r="R734">
        <v>4559.55</v>
      </c>
      <c r="S734">
        <v>1449.84</v>
      </c>
      <c r="T734">
        <v>0</v>
      </c>
      <c r="U734">
        <v>0.06</v>
      </c>
      <c r="V734" s="2">
        <f t="shared" si="44"/>
        <v>44743</v>
      </c>
      <c r="W734" t="str">
        <f t="shared" si="45"/>
        <v>2022-07</v>
      </c>
      <c r="X734" t="str">
        <f t="shared" ca="1" si="46"/>
        <v>Out</v>
      </c>
      <c r="Y734" t="str">
        <f t="shared" ca="1" si="47"/>
        <v/>
      </c>
    </row>
    <row r="735" spans="1:25" x14ac:dyDescent="0.2">
      <c r="A735" t="s">
        <v>812</v>
      </c>
      <c r="B735" s="2">
        <v>45656</v>
      </c>
      <c r="C735">
        <v>2024</v>
      </c>
      <c r="D735" t="s">
        <v>50</v>
      </c>
      <c r="E735" t="s">
        <v>51</v>
      </c>
      <c r="F735">
        <v>12</v>
      </c>
      <c r="G735" t="s">
        <v>1580</v>
      </c>
      <c r="H735" t="s">
        <v>100</v>
      </c>
      <c r="I735" t="s">
        <v>39</v>
      </c>
      <c r="J735" t="s">
        <v>35</v>
      </c>
      <c r="K735" t="s">
        <v>69</v>
      </c>
      <c r="L735" t="s">
        <v>42</v>
      </c>
      <c r="M735">
        <v>6</v>
      </c>
      <c r="N735">
        <v>1800.9</v>
      </c>
      <c r="O735">
        <v>10805.4</v>
      </c>
      <c r="P735">
        <v>1017.32</v>
      </c>
      <c r="Q735">
        <v>6103.92</v>
      </c>
      <c r="R735">
        <v>4701.4799999999996</v>
      </c>
      <c r="S735">
        <v>460.27</v>
      </c>
      <c r="T735">
        <v>0</v>
      </c>
      <c r="U735">
        <v>2.3E-2</v>
      </c>
      <c r="V735" s="2">
        <f t="shared" si="44"/>
        <v>45627</v>
      </c>
      <c r="W735" t="str">
        <f t="shared" si="45"/>
        <v>2024-12</v>
      </c>
      <c r="X735" t="str">
        <f t="shared" ca="1" si="46"/>
        <v>Out</v>
      </c>
      <c r="Y735" t="str">
        <f t="shared" ca="1" si="47"/>
        <v/>
      </c>
    </row>
    <row r="736" spans="1:25" x14ac:dyDescent="0.2">
      <c r="A736" t="s">
        <v>813</v>
      </c>
      <c r="B736" s="2">
        <v>45382</v>
      </c>
      <c r="C736">
        <v>2024</v>
      </c>
      <c r="D736" t="s">
        <v>31</v>
      </c>
      <c r="E736" t="s">
        <v>55</v>
      </c>
      <c r="F736">
        <v>3</v>
      </c>
      <c r="G736" t="s">
        <v>24</v>
      </c>
      <c r="H736" t="s">
        <v>25</v>
      </c>
      <c r="I736" t="s">
        <v>39</v>
      </c>
      <c r="J736" t="s">
        <v>35</v>
      </c>
      <c r="K736" t="s">
        <v>36</v>
      </c>
      <c r="L736" t="s">
        <v>29</v>
      </c>
      <c r="M736">
        <v>4</v>
      </c>
      <c r="N736">
        <v>396</v>
      </c>
      <c r="O736">
        <v>1584</v>
      </c>
      <c r="P736">
        <v>263.88</v>
      </c>
      <c r="Q736">
        <v>1055.52</v>
      </c>
      <c r="R736">
        <v>528.48</v>
      </c>
      <c r="S736">
        <v>79.39</v>
      </c>
      <c r="T736">
        <v>10</v>
      </c>
      <c r="U736">
        <v>1.6E-2</v>
      </c>
      <c r="V736" s="2">
        <f t="shared" si="44"/>
        <v>45352</v>
      </c>
      <c r="W736" t="str">
        <f t="shared" si="45"/>
        <v>2024-03</v>
      </c>
      <c r="X736" t="str">
        <f t="shared" ca="1" si="46"/>
        <v>Out</v>
      </c>
      <c r="Y736" t="str">
        <f t="shared" ca="1" si="47"/>
        <v>YTD</v>
      </c>
    </row>
    <row r="737" spans="1:25" x14ac:dyDescent="0.2">
      <c r="A737" t="s">
        <v>814</v>
      </c>
      <c r="B737" s="2">
        <v>45037</v>
      </c>
      <c r="C737">
        <v>2023</v>
      </c>
      <c r="D737" t="s">
        <v>44</v>
      </c>
      <c r="E737" t="s">
        <v>79</v>
      </c>
      <c r="F737">
        <v>4</v>
      </c>
      <c r="G737" t="s">
        <v>24</v>
      </c>
      <c r="H737" t="s">
        <v>46</v>
      </c>
      <c r="I737" t="s">
        <v>39</v>
      </c>
      <c r="J737" t="s">
        <v>27</v>
      </c>
      <c r="K737" t="s">
        <v>28</v>
      </c>
      <c r="L737" t="s">
        <v>29</v>
      </c>
      <c r="M737">
        <v>7</v>
      </c>
      <c r="N737">
        <v>947</v>
      </c>
      <c r="O737">
        <v>6629</v>
      </c>
      <c r="P737">
        <v>709.52</v>
      </c>
      <c r="Q737">
        <v>4966.6400000000003</v>
      </c>
      <c r="R737">
        <v>1662.36</v>
      </c>
      <c r="S737">
        <v>445.94</v>
      </c>
      <c r="T737">
        <v>0</v>
      </c>
      <c r="U737">
        <v>7.3999999999999996E-2</v>
      </c>
      <c r="V737" s="2">
        <f t="shared" si="44"/>
        <v>45017</v>
      </c>
      <c r="W737" t="str">
        <f t="shared" si="45"/>
        <v>2023-04</v>
      </c>
      <c r="X737" t="str">
        <f t="shared" ca="1" si="46"/>
        <v>Out</v>
      </c>
      <c r="Y737" t="str">
        <f t="shared" ca="1" si="47"/>
        <v>YTD</v>
      </c>
    </row>
    <row r="738" spans="1:25" x14ac:dyDescent="0.2">
      <c r="A738" t="s">
        <v>815</v>
      </c>
      <c r="B738" s="2">
        <v>45477</v>
      </c>
      <c r="C738">
        <v>2024</v>
      </c>
      <c r="D738" t="s">
        <v>22</v>
      </c>
      <c r="E738" t="s">
        <v>119</v>
      </c>
      <c r="F738">
        <v>7</v>
      </c>
      <c r="G738" t="s">
        <v>24</v>
      </c>
      <c r="H738" t="s">
        <v>46</v>
      </c>
      <c r="I738" t="s">
        <v>68</v>
      </c>
      <c r="J738" t="s">
        <v>65</v>
      </c>
      <c r="K738" t="s">
        <v>132</v>
      </c>
      <c r="L738" t="s">
        <v>37</v>
      </c>
      <c r="M738">
        <v>19</v>
      </c>
      <c r="N738">
        <v>86.4</v>
      </c>
      <c r="O738">
        <v>1641.6</v>
      </c>
      <c r="P738">
        <v>42.14</v>
      </c>
      <c r="Q738">
        <v>800.66</v>
      </c>
      <c r="R738">
        <v>840.94</v>
      </c>
      <c r="S738">
        <v>67.38</v>
      </c>
      <c r="T738">
        <v>0</v>
      </c>
      <c r="U738">
        <v>2.7E-2</v>
      </c>
      <c r="V738" s="2">
        <f t="shared" si="44"/>
        <v>45474</v>
      </c>
      <c r="W738" t="str">
        <f t="shared" si="45"/>
        <v>2024-07</v>
      </c>
      <c r="X738" t="str">
        <f t="shared" ca="1" si="46"/>
        <v>Out</v>
      </c>
      <c r="Y738" t="str">
        <f t="shared" ca="1" si="47"/>
        <v/>
      </c>
    </row>
    <row r="739" spans="1:25" x14ac:dyDescent="0.2">
      <c r="A739" t="s">
        <v>816</v>
      </c>
      <c r="B739" s="2">
        <v>44910</v>
      </c>
      <c r="C739">
        <v>2022</v>
      </c>
      <c r="D739" t="s">
        <v>50</v>
      </c>
      <c r="E739" t="s">
        <v>51</v>
      </c>
      <c r="F739">
        <v>12</v>
      </c>
      <c r="G739" t="s">
        <v>1580</v>
      </c>
      <c r="H739" t="s">
        <v>100</v>
      </c>
      <c r="I739" t="s">
        <v>26</v>
      </c>
      <c r="J739" t="s">
        <v>47</v>
      </c>
      <c r="K739" t="s">
        <v>48</v>
      </c>
      <c r="L739" t="s">
        <v>42</v>
      </c>
      <c r="M739">
        <v>7</v>
      </c>
      <c r="N739">
        <v>1617.3</v>
      </c>
      <c r="O739">
        <v>11321.1</v>
      </c>
      <c r="P739">
        <v>1124.4000000000001</v>
      </c>
      <c r="Q739">
        <v>7870.8</v>
      </c>
      <c r="R739">
        <v>3450.3</v>
      </c>
      <c r="S739">
        <v>1083.8499999999999</v>
      </c>
      <c r="T739">
        <v>0</v>
      </c>
      <c r="U739">
        <v>3.0000000000000001E-3</v>
      </c>
      <c r="V739" s="2">
        <f t="shared" si="44"/>
        <v>44896</v>
      </c>
      <c r="W739" t="str">
        <f t="shared" si="45"/>
        <v>2022-12</v>
      </c>
      <c r="X739" t="str">
        <f t="shared" ca="1" si="46"/>
        <v>Out</v>
      </c>
      <c r="Y739" t="str">
        <f t="shared" ca="1" si="47"/>
        <v/>
      </c>
    </row>
    <row r="740" spans="1:25" x14ac:dyDescent="0.2">
      <c r="A740" t="s">
        <v>817</v>
      </c>
      <c r="B740" s="2">
        <v>44826</v>
      </c>
      <c r="C740">
        <v>2022</v>
      </c>
      <c r="D740" t="s">
        <v>22</v>
      </c>
      <c r="E740" t="s">
        <v>82</v>
      </c>
      <c r="F740">
        <v>9</v>
      </c>
      <c r="G740" t="s">
        <v>1581</v>
      </c>
      <c r="H740" t="s">
        <v>97</v>
      </c>
      <c r="I740" t="s">
        <v>68</v>
      </c>
      <c r="J740" t="s">
        <v>47</v>
      </c>
      <c r="K740" t="s">
        <v>76</v>
      </c>
      <c r="L740" t="s">
        <v>37</v>
      </c>
      <c r="M740">
        <v>16</v>
      </c>
      <c r="N740">
        <v>1306</v>
      </c>
      <c r="O740">
        <v>20896</v>
      </c>
      <c r="P740">
        <v>701.93</v>
      </c>
      <c r="Q740">
        <v>11230.88</v>
      </c>
      <c r="R740">
        <v>9665.1200000000008</v>
      </c>
      <c r="S740">
        <v>1403.6</v>
      </c>
      <c r="T740">
        <v>0</v>
      </c>
      <c r="U740">
        <v>3.6999999999999998E-2</v>
      </c>
      <c r="V740" s="2">
        <f t="shared" si="44"/>
        <v>44805</v>
      </c>
      <c r="W740" t="str">
        <f t="shared" si="45"/>
        <v>2022-09</v>
      </c>
      <c r="X740" t="str">
        <f t="shared" ca="1" si="46"/>
        <v>Out</v>
      </c>
      <c r="Y740" t="str">
        <f t="shared" ca="1" si="47"/>
        <v/>
      </c>
    </row>
    <row r="741" spans="1:25" x14ac:dyDescent="0.2">
      <c r="A741" t="s">
        <v>818</v>
      </c>
      <c r="B741" s="2">
        <v>44777</v>
      </c>
      <c r="C741">
        <v>2022</v>
      </c>
      <c r="D741" t="s">
        <v>22</v>
      </c>
      <c r="E741" t="s">
        <v>23</v>
      </c>
      <c r="F741">
        <v>8</v>
      </c>
      <c r="G741" t="s">
        <v>24</v>
      </c>
      <c r="H741" t="s">
        <v>46</v>
      </c>
      <c r="I741" t="s">
        <v>39</v>
      </c>
      <c r="J741" t="s">
        <v>35</v>
      </c>
      <c r="K741" t="s">
        <v>69</v>
      </c>
      <c r="L741" t="s">
        <v>37</v>
      </c>
      <c r="M741">
        <v>11</v>
      </c>
      <c r="N741">
        <v>484</v>
      </c>
      <c r="O741">
        <v>5324</v>
      </c>
      <c r="P741">
        <v>257.94</v>
      </c>
      <c r="Q741">
        <v>2837.34</v>
      </c>
      <c r="R741">
        <v>2486.66</v>
      </c>
      <c r="S741">
        <v>178.84</v>
      </c>
      <c r="T741">
        <v>0</v>
      </c>
      <c r="U741">
        <v>2.5000000000000001E-2</v>
      </c>
      <c r="V741" s="2">
        <f t="shared" si="44"/>
        <v>44774</v>
      </c>
      <c r="W741" t="str">
        <f t="shared" si="45"/>
        <v>2022-08</v>
      </c>
      <c r="X741" t="str">
        <f t="shared" ca="1" si="46"/>
        <v>Out</v>
      </c>
      <c r="Y741" t="str">
        <f t="shared" ca="1" si="47"/>
        <v/>
      </c>
    </row>
    <row r="742" spans="1:25" x14ac:dyDescent="0.2">
      <c r="A742" t="s">
        <v>819</v>
      </c>
      <c r="B742" s="2">
        <v>45467</v>
      </c>
      <c r="C742">
        <v>2024</v>
      </c>
      <c r="D742" t="s">
        <v>44</v>
      </c>
      <c r="E742" t="s">
        <v>112</v>
      </c>
      <c r="F742">
        <v>6</v>
      </c>
      <c r="G742" t="s">
        <v>33</v>
      </c>
      <c r="H742" t="s">
        <v>34</v>
      </c>
      <c r="I742" t="s">
        <v>68</v>
      </c>
      <c r="J742" t="s">
        <v>47</v>
      </c>
      <c r="K742" t="s">
        <v>76</v>
      </c>
      <c r="L742" t="s">
        <v>29</v>
      </c>
      <c r="M742">
        <v>9</v>
      </c>
      <c r="N742">
        <v>942.3</v>
      </c>
      <c r="O742">
        <v>8480.7000000000007</v>
      </c>
      <c r="P742">
        <v>498.78</v>
      </c>
      <c r="Q742">
        <v>4489.0200000000004</v>
      </c>
      <c r="R742">
        <v>3991.68</v>
      </c>
      <c r="S742">
        <v>730.54</v>
      </c>
      <c r="T742">
        <v>0</v>
      </c>
      <c r="U742">
        <v>4.1000000000000002E-2</v>
      </c>
      <c r="V742" s="2">
        <f t="shared" si="44"/>
        <v>45444</v>
      </c>
      <c r="W742" t="str">
        <f t="shared" si="45"/>
        <v>2024-06</v>
      </c>
      <c r="X742" t="str">
        <f t="shared" ca="1" si="46"/>
        <v>Out</v>
      </c>
      <c r="Y742" t="str">
        <f t="shared" ca="1" si="47"/>
        <v/>
      </c>
    </row>
    <row r="743" spans="1:25" x14ac:dyDescent="0.2">
      <c r="A743" t="s">
        <v>820</v>
      </c>
      <c r="B743" s="2">
        <v>45375</v>
      </c>
      <c r="C743">
        <v>2024</v>
      </c>
      <c r="D743" t="s">
        <v>31</v>
      </c>
      <c r="E743" t="s">
        <v>55</v>
      </c>
      <c r="F743">
        <v>3</v>
      </c>
      <c r="G743" t="s">
        <v>33</v>
      </c>
      <c r="H743" t="s">
        <v>52</v>
      </c>
      <c r="I743" t="s">
        <v>39</v>
      </c>
      <c r="J743" t="s">
        <v>47</v>
      </c>
      <c r="K743" t="s">
        <v>76</v>
      </c>
      <c r="L743" t="s">
        <v>37</v>
      </c>
      <c r="M743">
        <v>5</v>
      </c>
      <c r="N743">
        <v>1487</v>
      </c>
      <c r="O743">
        <v>7435</v>
      </c>
      <c r="P743">
        <v>1093.99</v>
      </c>
      <c r="Q743">
        <v>5469.95</v>
      </c>
      <c r="R743">
        <v>1965.05</v>
      </c>
      <c r="S743">
        <v>318.12</v>
      </c>
      <c r="T743">
        <v>15</v>
      </c>
      <c r="U743">
        <v>3.2000000000000001E-2</v>
      </c>
      <c r="V743" s="2">
        <f t="shared" si="44"/>
        <v>45352</v>
      </c>
      <c r="W743" t="str">
        <f t="shared" si="45"/>
        <v>2024-03</v>
      </c>
      <c r="X743" t="str">
        <f t="shared" ca="1" si="46"/>
        <v>Out</v>
      </c>
      <c r="Y743" t="str">
        <f t="shared" ca="1" si="47"/>
        <v>YTD</v>
      </c>
    </row>
    <row r="744" spans="1:25" x14ac:dyDescent="0.2">
      <c r="A744" t="s">
        <v>821</v>
      </c>
      <c r="B744" s="2">
        <v>45430</v>
      </c>
      <c r="C744">
        <v>2024</v>
      </c>
      <c r="D744" t="s">
        <v>44</v>
      </c>
      <c r="E744" t="s">
        <v>45</v>
      </c>
      <c r="F744">
        <v>5</v>
      </c>
      <c r="G744" t="s">
        <v>1580</v>
      </c>
      <c r="H744" t="s">
        <v>71</v>
      </c>
      <c r="I744" t="s">
        <v>68</v>
      </c>
      <c r="J744" t="s">
        <v>35</v>
      </c>
      <c r="K744" t="s">
        <v>69</v>
      </c>
      <c r="L744" t="s">
        <v>29</v>
      </c>
      <c r="M744">
        <v>6</v>
      </c>
      <c r="N744">
        <v>1205</v>
      </c>
      <c r="O744">
        <v>7230</v>
      </c>
      <c r="P744">
        <v>727.01</v>
      </c>
      <c r="Q744">
        <v>4362.0600000000004</v>
      </c>
      <c r="R744">
        <v>2867.94</v>
      </c>
      <c r="S744">
        <v>713.62</v>
      </c>
      <c r="T744">
        <v>5</v>
      </c>
      <c r="U744">
        <v>5.8000000000000003E-2</v>
      </c>
      <c r="V744" s="2">
        <f t="shared" si="44"/>
        <v>45413</v>
      </c>
      <c r="W744" t="str">
        <f t="shared" si="45"/>
        <v>2024-05</v>
      </c>
      <c r="X744" t="str">
        <f t="shared" ca="1" si="46"/>
        <v>Out</v>
      </c>
      <c r="Y744" t="str">
        <f t="shared" ca="1" si="47"/>
        <v>YTD</v>
      </c>
    </row>
    <row r="745" spans="1:25" x14ac:dyDescent="0.2">
      <c r="A745" t="s">
        <v>822</v>
      </c>
      <c r="B745" s="2">
        <v>44690</v>
      </c>
      <c r="C745">
        <v>2022</v>
      </c>
      <c r="D745" t="s">
        <v>44</v>
      </c>
      <c r="E745" t="s">
        <v>45</v>
      </c>
      <c r="F745">
        <v>5</v>
      </c>
      <c r="G745" t="s">
        <v>24</v>
      </c>
      <c r="H745" t="s">
        <v>25</v>
      </c>
      <c r="I745" t="s">
        <v>68</v>
      </c>
      <c r="J745" t="s">
        <v>40</v>
      </c>
      <c r="K745" t="s">
        <v>84</v>
      </c>
      <c r="L745" t="s">
        <v>37</v>
      </c>
      <c r="M745">
        <v>18</v>
      </c>
      <c r="N745">
        <v>822</v>
      </c>
      <c r="O745">
        <v>14796</v>
      </c>
      <c r="P745">
        <v>428.91</v>
      </c>
      <c r="Q745">
        <v>7720.38</v>
      </c>
      <c r="R745">
        <v>7075.62</v>
      </c>
      <c r="S745">
        <v>1138.53</v>
      </c>
      <c r="T745">
        <v>0</v>
      </c>
      <c r="U745">
        <v>7.4999999999999997E-2</v>
      </c>
      <c r="V745" s="2">
        <f t="shared" si="44"/>
        <v>44682</v>
      </c>
      <c r="W745" t="str">
        <f t="shared" si="45"/>
        <v>2022-05</v>
      </c>
      <c r="X745" t="str">
        <f t="shared" ca="1" si="46"/>
        <v>Out</v>
      </c>
      <c r="Y745" t="str">
        <f t="shared" ca="1" si="47"/>
        <v>YTD</v>
      </c>
    </row>
    <row r="746" spans="1:25" x14ac:dyDescent="0.2">
      <c r="A746" t="s">
        <v>823</v>
      </c>
      <c r="B746" s="2">
        <v>45561</v>
      </c>
      <c r="C746">
        <v>2024</v>
      </c>
      <c r="D746" t="s">
        <v>22</v>
      </c>
      <c r="E746" t="s">
        <v>82</v>
      </c>
      <c r="F746">
        <v>9</v>
      </c>
      <c r="G746" t="s">
        <v>24</v>
      </c>
      <c r="H746" t="s">
        <v>46</v>
      </c>
      <c r="I746" t="s">
        <v>26</v>
      </c>
      <c r="J746" t="s">
        <v>27</v>
      </c>
      <c r="K746" t="s">
        <v>28</v>
      </c>
      <c r="L746" t="s">
        <v>29</v>
      </c>
      <c r="M746">
        <v>8</v>
      </c>
      <c r="N746">
        <v>847</v>
      </c>
      <c r="O746">
        <v>6776</v>
      </c>
      <c r="P746">
        <v>461.33</v>
      </c>
      <c r="Q746">
        <v>3690.64</v>
      </c>
      <c r="R746">
        <v>3085.36</v>
      </c>
      <c r="S746">
        <v>790.22</v>
      </c>
      <c r="T746">
        <v>0</v>
      </c>
      <c r="U746">
        <v>0.02</v>
      </c>
      <c r="V746" s="2">
        <f t="shared" si="44"/>
        <v>45536</v>
      </c>
      <c r="W746" t="str">
        <f t="shared" si="45"/>
        <v>2024-09</v>
      </c>
      <c r="X746" t="str">
        <f t="shared" ca="1" si="46"/>
        <v>Out</v>
      </c>
      <c r="Y746" t="str">
        <f t="shared" ca="1" si="47"/>
        <v/>
      </c>
    </row>
    <row r="747" spans="1:25" x14ac:dyDescent="0.2">
      <c r="A747" t="s">
        <v>824</v>
      </c>
      <c r="B747" s="2">
        <v>45097</v>
      </c>
      <c r="C747">
        <v>2023</v>
      </c>
      <c r="D747" t="s">
        <v>44</v>
      </c>
      <c r="E747" t="s">
        <v>112</v>
      </c>
      <c r="F747">
        <v>6</v>
      </c>
      <c r="G747" t="s">
        <v>33</v>
      </c>
      <c r="H747" t="s">
        <v>34</v>
      </c>
      <c r="I747" t="s">
        <v>59</v>
      </c>
      <c r="J747" t="s">
        <v>40</v>
      </c>
      <c r="K747" t="s">
        <v>41</v>
      </c>
      <c r="L747" t="s">
        <v>37</v>
      </c>
      <c r="M747">
        <v>7</v>
      </c>
      <c r="N747">
        <v>1211.4000000000001</v>
      </c>
      <c r="O747">
        <v>8479.7999999999993</v>
      </c>
      <c r="P747">
        <v>824.6</v>
      </c>
      <c r="Q747">
        <v>5772.2</v>
      </c>
      <c r="R747">
        <v>2707.6</v>
      </c>
      <c r="S747">
        <v>651.1</v>
      </c>
      <c r="T747">
        <v>5</v>
      </c>
      <c r="U747">
        <v>1.0999999999999999E-2</v>
      </c>
      <c r="V747" s="2">
        <f t="shared" si="44"/>
        <v>45078</v>
      </c>
      <c r="W747" t="str">
        <f t="shared" si="45"/>
        <v>2023-06</v>
      </c>
      <c r="X747" t="str">
        <f t="shared" ca="1" si="46"/>
        <v>Out</v>
      </c>
      <c r="Y747" t="str">
        <f t="shared" ca="1" si="47"/>
        <v/>
      </c>
    </row>
    <row r="748" spans="1:25" x14ac:dyDescent="0.2">
      <c r="A748" t="s">
        <v>825</v>
      </c>
      <c r="B748" s="2">
        <v>45163</v>
      </c>
      <c r="C748">
        <v>2023</v>
      </c>
      <c r="D748" t="s">
        <v>22</v>
      </c>
      <c r="E748" t="s">
        <v>23</v>
      </c>
      <c r="F748">
        <v>8</v>
      </c>
      <c r="G748" t="s">
        <v>33</v>
      </c>
      <c r="H748" t="s">
        <v>52</v>
      </c>
      <c r="I748" t="s">
        <v>39</v>
      </c>
      <c r="J748" t="s">
        <v>65</v>
      </c>
      <c r="K748" t="s">
        <v>132</v>
      </c>
      <c r="L748" t="s">
        <v>37</v>
      </c>
      <c r="M748">
        <v>18</v>
      </c>
      <c r="N748">
        <v>53</v>
      </c>
      <c r="O748">
        <v>954</v>
      </c>
      <c r="P748">
        <v>27.54</v>
      </c>
      <c r="Q748">
        <v>495.72</v>
      </c>
      <c r="R748">
        <v>458.28</v>
      </c>
      <c r="S748">
        <v>57.66</v>
      </c>
      <c r="T748">
        <v>5</v>
      </c>
      <c r="U748">
        <v>7.3999999999999996E-2</v>
      </c>
      <c r="V748" s="2">
        <f t="shared" si="44"/>
        <v>45139</v>
      </c>
      <c r="W748" t="str">
        <f t="shared" si="45"/>
        <v>2023-08</v>
      </c>
      <c r="X748" t="str">
        <f t="shared" ca="1" si="46"/>
        <v>Out</v>
      </c>
      <c r="Y748" t="str">
        <f t="shared" ca="1" si="47"/>
        <v/>
      </c>
    </row>
    <row r="749" spans="1:25" x14ac:dyDescent="0.2">
      <c r="A749" t="s">
        <v>826</v>
      </c>
      <c r="B749" s="2">
        <v>45052</v>
      </c>
      <c r="C749">
        <v>2023</v>
      </c>
      <c r="D749" t="s">
        <v>44</v>
      </c>
      <c r="E749" t="s">
        <v>45</v>
      </c>
      <c r="F749">
        <v>5</v>
      </c>
      <c r="G749" t="s">
        <v>1580</v>
      </c>
      <c r="H749" t="s">
        <v>100</v>
      </c>
      <c r="I749" t="s">
        <v>39</v>
      </c>
      <c r="J749" t="s">
        <v>40</v>
      </c>
      <c r="K749" t="s">
        <v>93</v>
      </c>
      <c r="L749" t="s">
        <v>42</v>
      </c>
      <c r="M749">
        <v>16</v>
      </c>
      <c r="N749">
        <v>2100</v>
      </c>
      <c r="O749">
        <v>33600</v>
      </c>
      <c r="P749">
        <v>1464.76</v>
      </c>
      <c r="Q749">
        <v>23436.16</v>
      </c>
      <c r="R749">
        <v>10163.84</v>
      </c>
      <c r="S749">
        <v>3221.6</v>
      </c>
      <c r="T749">
        <v>15</v>
      </c>
      <c r="U749">
        <v>1.0999999999999999E-2</v>
      </c>
      <c r="V749" s="2">
        <f t="shared" si="44"/>
        <v>45047</v>
      </c>
      <c r="W749" t="str">
        <f t="shared" si="45"/>
        <v>2023-05</v>
      </c>
      <c r="X749" t="str">
        <f t="shared" ca="1" si="46"/>
        <v>Out</v>
      </c>
      <c r="Y749" t="str">
        <f t="shared" ca="1" si="47"/>
        <v>YTD</v>
      </c>
    </row>
    <row r="750" spans="1:25" x14ac:dyDescent="0.2">
      <c r="A750" t="s">
        <v>827</v>
      </c>
      <c r="B750" s="2">
        <v>44879</v>
      </c>
      <c r="C750">
        <v>2022</v>
      </c>
      <c r="D750" t="s">
        <v>50</v>
      </c>
      <c r="E750" t="s">
        <v>64</v>
      </c>
      <c r="F750">
        <v>11</v>
      </c>
      <c r="G750" t="s">
        <v>24</v>
      </c>
      <c r="H750" t="s">
        <v>25</v>
      </c>
      <c r="I750" t="s">
        <v>26</v>
      </c>
      <c r="J750" t="s">
        <v>47</v>
      </c>
      <c r="K750" t="s">
        <v>48</v>
      </c>
      <c r="L750" t="s">
        <v>37</v>
      </c>
      <c r="M750">
        <v>12</v>
      </c>
      <c r="N750">
        <v>1032.75</v>
      </c>
      <c r="O750">
        <v>12393</v>
      </c>
      <c r="P750">
        <v>533.92999999999995</v>
      </c>
      <c r="Q750">
        <v>6407.16</v>
      </c>
      <c r="R750">
        <v>5985.84</v>
      </c>
      <c r="S750">
        <v>777.45</v>
      </c>
      <c r="T750">
        <v>0</v>
      </c>
      <c r="U750">
        <v>5.1999999999999998E-2</v>
      </c>
      <c r="V750" s="2">
        <f t="shared" si="44"/>
        <v>44866</v>
      </c>
      <c r="W750" t="str">
        <f t="shared" si="45"/>
        <v>2022-11</v>
      </c>
      <c r="X750" t="str">
        <f t="shared" ca="1" si="46"/>
        <v>Out</v>
      </c>
      <c r="Y750" t="str">
        <f t="shared" ca="1" si="47"/>
        <v/>
      </c>
    </row>
    <row r="751" spans="1:25" x14ac:dyDescent="0.2">
      <c r="A751" t="s">
        <v>828</v>
      </c>
      <c r="B751" s="2">
        <v>44620</v>
      </c>
      <c r="C751">
        <v>2022</v>
      </c>
      <c r="D751" t="s">
        <v>31</v>
      </c>
      <c r="E751" t="s">
        <v>32</v>
      </c>
      <c r="F751">
        <v>2</v>
      </c>
      <c r="G751" t="s">
        <v>57</v>
      </c>
      <c r="H751" t="s">
        <v>80</v>
      </c>
      <c r="I751" t="s">
        <v>39</v>
      </c>
      <c r="J751" t="s">
        <v>40</v>
      </c>
      <c r="K751" t="s">
        <v>84</v>
      </c>
      <c r="L751" t="s">
        <v>37</v>
      </c>
      <c r="M751">
        <v>8</v>
      </c>
      <c r="N751">
        <v>1036</v>
      </c>
      <c r="O751">
        <v>8288</v>
      </c>
      <c r="P751">
        <v>738.11</v>
      </c>
      <c r="Q751">
        <v>5904.88</v>
      </c>
      <c r="R751">
        <v>2383.12</v>
      </c>
      <c r="S751">
        <v>346.46</v>
      </c>
      <c r="T751">
        <v>10</v>
      </c>
      <c r="U751">
        <v>1.0999999999999999E-2</v>
      </c>
      <c r="V751" s="2">
        <f t="shared" si="44"/>
        <v>44593</v>
      </c>
      <c r="W751" t="str">
        <f t="shared" si="45"/>
        <v>2022-02</v>
      </c>
      <c r="X751" t="str">
        <f t="shared" ca="1" si="46"/>
        <v>Out</v>
      </c>
      <c r="Y751" t="str">
        <f t="shared" ca="1" si="47"/>
        <v>YTD</v>
      </c>
    </row>
    <row r="752" spans="1:25" x14ac:dyDescent="0.2">
      <c r="A752" t="s">
        <v>829</v>
      </c>
      <c r="B752" s="2">
        <v>45480</v>
      </c>
      <c r="C752">
        <v>2024</v>
      </c>
      <c r="D752" t="s">
        <v>22</v>
      </c>
      <c r="E752" t="s">
        <v>119</v>
      </c>
      <c r="F752">
        <v>7</v>
      </c>
      <c r="G752" t="s">
        <v>57</v>
      </c>
      <c r="H752" t="s">
        <v>73</v>
      </c>
      <c r="I752" t="s">
        <v>26</v>
      </c>
      <c r="J752" t="s">
        <v>40</v>
      </c>
      <c r="K752" t="s">
        <v>84</v>
      </c>
      <c r="L752" t="s">
        <v>37</v>
      </c>
      <c r="M752">
        <v>11</v>
      </c>
      <c r="N752">
        <v>2091.6</v>
      </c>
      <c r="O752">
        <v>23007.599999999999</v>
      </c>
      <c r="P752">
        <v>1122.6199999999999</v>
      </c>
      <c r="Q752">
        <v>12348.82</v>
      </c>
      <c r="R752">
        <v>10658.78</v>
      </c>
      <c r="S752">
        <v>2449.0700000000002</v>
      </c>
      <c r="T752">
        <v>10</v>
      </c>
      <c r="U752">
        <v>8.9999999999999993E-3</v>
      </c>
      <c r="V752" s="2">
        <f t="shared" si="44"/>
        <v>45474</v>
      </c>
      <c r="W752" t="str">
        <f t="shared" si="45"/>
        <v>2024-07</v>
      </c>
      <c r="X752" t="str">
        <f t="shared" ca="1" si="46"/>
        <v>Out</v>
      </c>
      <c r="Y752" t="str">
        <f t="shared" ca="1" si="47"/>
        <v/>
      </c>
    </row>
    <row r="753" spans="1:25" x14ac:dyDescent="0.2">
      <c r="A753" t="s">
        <v>830</v>
      </c>
      <c r="B753" s="2">
        <v>45365</v>
      </c>
      <c r="C753">
        <v>2024</v>
      </c>
      <c r="D753" t="s">
        <v>31</v>
      </c>
      <c r="E753" t="s">
        <v>55</v>
      </c>
      <c r="F753">
        <v>3</v>
      </c>
      <c r="G753" t="s">
        <v>57</v>
      </c>
      <c r="H753" t="s">
        <v>58</v>
      </c>
      <c r="I753" t="s">
        <v>68</v>
      </c>
      <c r="J753" t="s">
        <v>47</v>
      </c>
      <c r="K753" t="s">
        <v>76</v>
      </c>
      <c r="L753" t="s">
        <v>37</v>
      </c>
      <c r="M753">
        <v>8</v>
      </c>
      <c r="N753">
        <v>539</v>
      </c>
      <c r="O753">
        <v>4312</v>
      </c>
      <c r="P753">
        <v>360.48</v>
      </c>
      <c r="Q753">
        <v>2883.84</v>
      </c>
      <c r="R753">
        <v>1428.16</v>
      </c>
      <c r="S753">
        <v>262.41000000000003</v>
      </c>
      <c r="T753">
        <v>15</v>
      </c>
      <c r="U753">
        <v>6.6000000000000003E-2</v>
      </c>
      <c r="V753" s="2">
        <f t="shared" si="44"/>
        <v>45352</v>
      </c>
      <c r="W753" t="str">
        <f t="shared" si="45"/>
        <v>2024-03</v>
      </c>
      <c r="X753" t="str">
        <f t="shared" ca="1" si="46"/>
        <v>Out</v>
      </c>
      <c r="Y753" t="str">
        <f t="shared" ca="1" si="47"/>
        <v>YTD</v>
      </c>
    </row>
    <row r="754" spans="1:25" x14ac:dyDescent="0.2">
      <c r="A754" t="s">
        <v>831</v>
      </c>
      <c r="B754" s="2">
        <v>44660</v>
      </c>
      <c r="C754">
        <v>2022</v>
      </c>
      <c r="D754" t="s">
        <v>44</v>
      </c>
      <c r="E754" t="s">
        <v>79</v>
      </c>
      <c r="F754">
        <v>4</v>
      </c>
      <c r="G754" t="s">
        <v>1580</v>
      </c>
      <c r="H754" t="s">
        <v>100</v>
      </c>
      <c r="I754" t="s">
        <v>68</v>
      </c>
      <c r="J754" t="s">
        <v>65</v>
      </c>
      <c r="K754" t="s">
        <v>66</v>
      </c>
      <c r="L754" t="s">
        <v>29</v>
      </c>
      <c r="M754">
        <v>15</v>
      </c>
      <c r="N754">
        <v>116</v>
      </c>
      <c r="O754">
        <v>1740</v>
      </c>
      <c r="P754">
        <v>60.76</v>
      </c>
      <c r="Q754">
        <v>911.4</v>
      </c>
      <c r="R754">
        <v>828.6</v>
      </c>
      <c r="S754">
        <v>70.88</v>
      </c>
      <c r="T754">
        <v>0</v>
      </c>
      <c r="U754">
        <v>6.6000000000000003E-2</v>
      </c>
      <c r="V754" s="2">
        <f t="shared" si="44"/>
        <v>44652</v>
      </c>
      <c r="W754" t="str">
        <f t="shared" si="45"/>
        <v>2022-04</v>
      </c>
      <c r="X754" t="str">
        <f t="shared" ca="1" si="46"/>
        <v>Out</v>
      </c>
      <c r="Y754" t="str">
        <f t="shared" ca="1" si="47"/>
        <v>YTD</v>
      </c>
    </row>
    <row r="755" spans="1:25" x14ac:dyDescent="0.2">
      <c r="A755" t="s">
        <v>832</v>
      </c>
      <c r="B755" s="2">
        <v>44966</v>
      </c>
      <c r="C755">
        <v>2023</v>
      </c>
      <c r="D755" t="s">
        <v>31</v>
      </c>
      <c r="E755" t="s">
        <v>32</v>
      </c>
      <c r="F755">
        <v>2</v>
      </c>
      <c r="G755" t="s">
        <v>24</v>
      </c>
      <c r="H755" t="s">
        <v>46</v>
      </c>
      <c r="I755" t="s">
        <v>26</v>
      </c>
      <c r="J755" t="s">
        <v>47</v>
      </c>
      <c r="K755" t="s">
        <v>62</v>
      </c>
      <c r="L755" t="s">
        <v>29</v>
      </c>
      <c r="M755">
        <v>20</v>
      </c>
      <c r="N755">
        <v>771</v>
      </c>
      <c r="O755">
        <v>15420</v>
      </c>
      <c r="P755">
        <v>416.3</v>
      </c>
      <c r="Q755">
        <v>8326</v>
      </c>
      <c r="R755">
        <v>7094</v>
      </c>
      <c r="S755">
        <v>1701.86</v>
      </c>
      <c r="T755">
        <v>15</v>
      </c>
      <c r="U755">
        <v>1.9E-2</v>
      </c>
      <c r="V755" s="2">
        <f t="shared" si="44"/>
        <v>44958</v>
      </c>
      <c r="W755" t="str">
        <f t="shared" si="45"/>
        <v>2023-02</v>
      </c>
      <c r="X755" t="str">
        <f t="shared" ca="1" si="46"/>
        <v>Out</v>
      </c>
      <c r="Y755" t="str">
        <f t="shared" ca="1" si="47"/>
        <v>YTD</v>
      </c>
    </row>
    <row r="756" spans="1:25" x14ac:dyDescent="0.2">
      <c r="A756" t="s">
        <v>833</v>
      </c>
      <c r="B756" s="2">
        <v>45156</v>
      </c>
      <c r="C756">
        <v>2023</v>
      </c>
      <c r="D756" t="s">
        <v>22</v>
      </c>
      <c r="E756" t="s">
        <v>23</v>
      </c>
      <c r="F756">
        <v>8</v>
      </c>
      <c r="G756" t="s">
        <v>57</v>
      </c>
      <c r="H756" t="s">
        <v>73</v>
      </c>
      <c r="I756" t="s">
        <v>39</v>
      </c>
      <c r="J756" t="s">
        <v>47</v>
      </c>
      <c r="K756" t="s">
        <v>62</v>
      </c>
      <c r="L756" t="s">
        <v>37</v>
      </c>
      <c r="M756">
        <v>2</v>
      </c>
      <c r="N756">
        <v>657</v>
      </c>
      <c r="O756">
        <v>1314</v>
      </c>
      <c r="P756">
        <v>462.7</v>
      </c>
      <c r="Q756">
        <v>925.4</v>
      </c>
      <c r="R756">
        <v>388.6</v>
      </c>
      <c r="S756">
        <v>102.44</v>
      </c>
      <c r="T756">
        <v>0</v>
      </c>
      <c r="U756">
        <v>4.0000000000000001E-3</v>
      </c>
      <c r="V756" s="2">
        <f t="shared" si="44"/>
        <v>45139</v>
      </c>
      <c r="W756" t="str">
        <f t="shared" si="45"/>
        <v>2023-08</v>
      </c>
      <c r="X756" t="str">
        <f t="shared" ca="1" si="46"/>
        <v>Out</v>
      </c>
      <c r="Y756" t="str">
        <f t="shared" ca="1" si="47"/>
        <v/>
      </c>
    </row>
    <row r="757" spans="1:25" x14ac:dyDescent="0.2">
      <c r="A757" t="s">
        <v>834</v>
      </c>
      <c r="B757" s="2">
        <v>45012</v>
      </c>
      <c r="C757">
        <v>2023</v>
      </c>
      <c r="D757" t="s">
        <v>31</v>
      </c>
      <c r="E757" t="s">
        <v>55</v>
      </c>
      <c r="F757">
        <v>3</v>
      </c>
      <c r="G757" t="s">
        <v>57</v>
      </c>
      <c r="H757" t="s">
        <v>58</v>
      </c>
      <c r="I757" t="s">
        <v>68</v>
      </c>
      <c r="J757" t="s">
        <v>65</v>
      </c>
      <c r="K757" t="s">
        <v>132</v>
      </c>
      <c r="L757" t="s">
        <v>37</v>
      </c>
      <c r="M757">
        <v>18</v>
      </c>
      <c r="N757">
        <v>152</v>
      </c>
      <c r="O757">
        <v>2736</v>
      </c>
      <c r="P757">
        <v>68.47</v>
      </c>
      <c r="Q757">
        <v>1232.46</v>
      </c>
      <c r="R757">
        <v>1503.54</v>
      </c>
      <c r="S757">
        <v>307</v>
      </c>
      <c r="T757">
        <v>5</v>
      </c>
      <c r="U757">
        <v>5.0999999999999997E-2</v>
      </c>
      <c r="V757" s="2">
        <f t="shared" si="44"/>
        <v>44986</v>
      </c>
      <c r="W757" t="str">
        <f t="shared" si="45"/>
        <v>2023-03</v>
      </c>
      <c r="X757" t="str">
        <f t="shared" ca="1" si="46"/>
        <v>Out</v>
      </c>
      <c r="Y757" t="str">
        <f t="shared" ca="1" si="47"/>
        <v>YTD</v>
      </c>
    </row>
    <row r="758" spans="1:25" x14ac:dyDescent="0.2">
      <c r="A758" t="s">
        <v>835</v>
      </c>
      <c r="B758" s="2">
        <v>45528</v>
      </c>
      <c r="C758">
        <v>2024</v>
      </c>
      <c r="D758" t="s">
        <v>22</v>
      </c>
      <c r="E758" t="s">
        <v>23</v>
      </c>
      <c r="F758">
        <v>8</v>
      </c>
      <c r="G758" t="s">
        <v>57</v>
      </c>
      <c r="H758" t="s">
        <v>80</v>
      </c>
      <c r="I758" t="s">
        <v>26</v>
      </c>
      <c r="J758" t="s">
        <v>47</v>
      </c>
      <c r="K758" t="s">
        <v>62</v>
      </c>
      <c r="L758" t="s">
        <v>37</v>
      </c>
      <c r="M758">
        <v>6</v>
      </c>
      <c r="N758">
        <v>1722</v>
      </c>
      <c r="O758">
        <v>10332</v>
      </c>
      <c r="P758">
        <v>1054.5899999999999</v>
      </c>
      <c r="Q758">
        <v>6327.54</v>
      </c>
      <c r="R758">
        <v>4004.46</v>
      </c>
      <c r="S758">
        <v>343.88</v>
      </c>
      <c r="T758">
        <v>0</v>
      </c>
      <c r="U758">
        <v>5.6000000000000001E-2</v>
      </c>
      <c r="V758" s="2">
        <f t="shared" si="44"/>
        <v>45505</v>
      </c>
      <c r="W758" t="str">
        <f t="shared" si="45"/>
        <v>2024-08</v>
      </c>
      <c r="X758" t="str">
        <f t="shared" ca="1" si="46"/>
        <v>Out</v>
      </c>
      <c r="Y758" t="str">
        <f t="shared" ca="1" si="47"/>
        <v/>
      </c>
    </row>
    <row r="759" spans="1:25" x14ac:dyDescent="0.2">
      <c r="A759" t="s">
        <v>836</v>
      </c>
      <c r="B759" s="2">
        <v>45483</v>
      </c>
      <c r="C759">
        <v>2024</v>
      </c>
      <c r="D759" t="s">
        <v>22</v>
      </c>
      <c r="E759" t="s">
        <v>119</v>
      </c>
      <c r="F759">
        <v>7</v>
      </c>
      <c r="G759" t="s">
        <v>33</v>
      </c>
      <c r="H759" t="s">
        <v>52</v>
      </c>
      <c r="I759" t="s">
        <v>26</v>
      </c>
      <c r="J759" t="s">
        <v>47</v>
      </c>
      <c r="K759" t="s">
        <v>48</v>
      </c>
      <c r="L759" t="s">
        <v>29</v>
      </c>
      <c r="M759">
        <v>3</v>
      </c>
      <c r="N759">
        <v>1587.6</v>
      </c>
      <c r="O759">
        <v>4762.8</v>
      </c>
      <c r="P759">
        <v>1027.28</v>
      </c>
      <c r="Q759">
        <v>3081.84</v>
      </c>
      <c r="R759">
        <v>1680.96</v>
      </c>
      <c r="S759">
        <v>307.64</v>
      </c>
      <c r="T759">
        <v>5</v>
      </c>
      <c r="U759">
        <v>0.05</v>
      </c>
      <c r="V759" s="2">
        <f t="shared" si="44"/>
        <v>45474</v>
      </c>
      <c r="W759" t="str">
        <f t="shared" si="45"/>
        <v>2024-07</v>
      </c>
      <c r="X759" t="str">
        <f t="shared" ca="1" si="46"/>
        <v>Out</v>
      </c>
      <c r="Y759" t="str">
        <f t="shared" ca="1" si="47"/>
        <v/>
      </c>
    </row>
    <row r="760" spans="1:25" x14ac:dyDescent="0.2">
      <c r="A760" t="s">
        <v>837</v>
      </c>
      <c r="B760" s="2">
        <v>45404</v>
      </c>
      <c r="C760">
        <v>2024</v>
      </c>
      <c r="D760" t="s">
        <v>44</v>
      </c>
      <c r="E760" t="s">
        <v>79</v>
      </c>
      <c r="F760">
        <v>4</v>
      </c>
      <c r="G760" t="s">
        <v>24</v>
      </c>
      <c r="H760" t="s">
        <v>25</v>
      </c>
      <c r="I760" t="s">
        <v>26</v>
      </c>
      <c r="J760" t="s">
        <v>47</v>
      </c>
      <c r="K760" t="s">
        <v>62</v>
      </c>
      <c r="L760" t="s">
        <v>29</v>
      </c>
      <c r="M760">
        <v>9</v>
      </c>
      <c r="N760">
        <v>563</v>
      </c>
      <c r="O760">
        <v>5067</v>
      </c>
      <c r="P760">
        <v>293.01</v>
      </c>
      <c r="Q760">
        <v>2637.09</v>
      </c>
      <c r="R760">
        <v>2429.91</v>
      </c>
      <c r="S760">
        <v>461.65</v>
      </c>
      <c r="T760">
        <v>10</v>
      </c>
      <c r="U760">
        <v>4.4999999999999998E-2</v>
      </c>
      <c r="V760" s="2">
        <f t="shared" si="44"/>
        <v>45383</v>
      </c>
      <c r="W760" t="str">
        <f t="shared" si="45"/>
        <v>2024-04</v>
      </c>
      <c r="X760" t="str">
        <f t="shared" ca="1" si="46"/>
        <v>Out</v>
      </c>
      <c r="Y760" t="str">
        <f t="shared" ca="1" si="47"/>
        <v>YTD</v>
      </c>
    </row>
    <row r="761" spans="1:25" x14ac:dyDescent="0.2">
      <c r="A761" t="s">
        <v>838</v>
      </c>
      <c r="B761" s="2">
        <v>45465</v>
      </c>
      <c r="C761">
        <v>2024</v>
      </c>
      <c r="D761" t="s">
        <v>44</v>
      </c>
      <c r="E761" t="s">
        <v>112</v>
      </c>
      <c r="F761">
        <v>6</v>
      </c>
      <c r="G761" t="s">
        <v>33</v>
      </c>
      <c r="H761" t="s">
        <v>52</v>
      </c>
      <c r="I761" t="s">
        <v>39</v>
      </c>
      <c r="J761" t="s">
        <v>35</v>
      </c>
      <c r="K761" t="s">
        <v>36</v>
      </c>
      <c r="L761" t="s">
        <v>42</v>
      </c>
      <c r="M761">
        <v>8</v>
      </c>
      <c r="N761">
        <v>773.1</v>
      </c>
      <c r="O761">
        <v>6184.8</v>
      </c>
      <c r="P761">
        <v>426.7</v>
      </c>
      <c r="Q761">
        <v>3413.6</v>
      </c>
      <c r="R761">
        <v>2771.2</v>
      </c>
      <c r="S761">
        <v>437.55</v>
      </c>
      <c r="T761">
        <v>0</v>
      </c>
      <c r="U761">
        <v>7.0000000000000001E-3</v>
      </c>
      <c r="V761" s="2">
        <f t="shared" si="44"/>
        <v>45444</v>
      </c>
      <c r="W761" t="str">
        <f t="shared" si="45"/>
        <v>2024-06</v>
      </c>
      <c r="X761" t="str">
        <f t="shared" ca="1" si="46"/>
        <v>Out</v>
      </c>
      <c r="Y761" t="str">
        <f t="shared" ca="1" si="47"/>
        <v/>
      </c>
    </row>
    <row r="762" spans="1:25" x14ac:dyDescent="0.2">
      <c r="A762" t="s">
        <v>839</v>
      </c>
      <c r="B762" s="2">
        <v>45615</v>
      </c>
      <c r="C762">
        <v>2024</v>
      </c>
      <c r="D762" t="s">
        <v>50</v>
      </c>
      <c r="E762" t="s">
        <v>64</v>
      </c>
      <c r="F762">
        <v>11</v>
      </c>
      <c r="G762" t="s">
        <v>24</v>
      </c>
      <c r="H762" t="s">
        <v>25</v>
      </c>
      <c r="I762" t="s">
        <v>59</v>
      </c>
      <c r="J762" t="s">
        <v>27</v>
      </c>
      <c r="K762" t="s">
        <v>28</v>
      </c>
      <c r="L762" t="s">
        <v>37</v>
      </c>
      <c r="M762">
        <v>10</v>
      </c>
      <c r="N762">
        <v>708.75</v>
      </c>
      <c r="O762">
        <v>7087.5</v>
      </c>
      <c r="P762">
        <v>320.79000000000002</v>
      </c>
      <c r="Q762">
        <v>3207.9</v>
      </c>
      <c r="R762">
        <v>3879.6</v>
      </c>
      <c r="S762">
        <v>260.85000000000002</v>
      </c>
      <c r="T762">
        <v>5</v>
      </c>
      <c r="U762">
        <v>1.2999999999999999E-2</v>
      </c>
      <c r="V762" s="2">
        <f t="shared" si="44"/>
        <v>45597</v>
      </c>
      <c r="W762" t="str">
        <f t="shared" si="45"/>
        <v>2024-11</v>
      </c>
      <c r="X762" t="str">
        <f t="shared" ca="1" si="46"/>
        <v>Out</v>
      </c>
      <c r="Y762" t="str">
        <f t="shared" ca="1" si="47"/>
        <v/>
      </c>
    </row>
    <row r="763" spans="1:25" x14ac:dyDescent="0.2">
      <c r="A763" t="s">
        <v>840</v>
      </c>
      <c r="B763" s="2">
        <v>45034</v>
      </c>
      <c r="C763">
        <v>2023</v>
      </c>
      <c r="D763" t="s">
        <v>44</v>
      </c>
      <c r="E763" t="s">
        <v>79</v>
      </c>
      <c r="F763">
        <v>4</v>
      </c>
      <c r="G763" t="s">
        <v>33</v>
      </c>
      <c r="H763" t="s">
        <v>52</v>
      </c>
      <c r="I763" t="s">
        <v>26</v>
      </c>
      <c r="J763" t="s">
        <v>47</v>
      </c>
      <c r="K763" t="s">
        <v>76</v>
      </c>
      <c r="L763" t="s">
        <v>42</v>
      </c>
      <c r="M763">
        <v>2</v>
      </c>
      <c r="N763">
        <v>1109</v>
      </c>
      <c r="O763">
        <v>2218</v>
      </c>
      <c r="P763">
        <v>599.04999999999995</v>
      </c>
      <c r="Q763">
        <v>1198.0999999999999</v>
      </c>
      <c r="R763">
        <v>1019.9</v>
      </c>
      <c r="S763">
        <v>185.35</v>
      </c>
      <c r="T763">
        <v>5</v>
      </c>
      <c r="U763">
        <v>1E-3</v>
      </c>
      <c r="V763" s="2">
        <f t="shared" si="44"/>
        <v>45017</v>
      </c>
      <c r="W763" t="str">
        <f t="shared" si="45"/>
        <v>2023-04</v>
      </c>
      <c r="X763" t="str">
        <f t="shared" ca="1" si="46"/>
        <v>Out</v>
      </c>
      <c r="Y763" t="str">
        <f t="shared" ca="1" si="47"/>
        <v>YTD</v>
      </c>
    </row>
    <row r="764" spans="1:25" x14ac:dyDescent="0.2">
      <c r="A764" t="s">
        <v>841</v>
      </c>
      <c r="B764" s="2">
        <v>45521</v>
      </c>
      <c r="C764">
        <v>2024</v>
      </c>
      <c r="D764" t="s">
        <v>22</v>
      </c>
      <c r="E764" t="s">
        <v>23</v>
      </c>
      <c r="F764">
        <v>8</v>
      </c>
      <c r="G764" t="s">
        <v>1580</v>
      </c>
      <c r="H764" t="s">
        <v>71</v>
      </c>
      <c r="I764" t="s">
        <v>59</v>
      </c>
      <c r="J764" t="s">
        <v>27</v>
      </c>
      <c r="K764" t="s">
        <v>110</v>
      </c>
      <c r="L764" t="s">
        <v>29</v>
      </c>
      <c r="M764">
        <v>9</v>
      </c>
      <c r="N764">
        <v>1117</v>
      </c>
      <c r="O764">
        <v>10053</v>
      </c>
      <c r="P764">
        <v>506.73</v>
      </c>
      <c r="Q764">
        <v>4560.57</v>
      </c>
      <c r="R764">
        <v>5492.43</v>
      </c>
      <c r="S764">
        <v>413.75</v>
      </c>
      <c r="T764">
        <v>0</v>
      </c>
      <c r="U764">
        <v>7.8E-2</v>
      </c>
      <c r="V764" s="2">
        <f t="shared" si="44"/>
        <v>45505</v>
      </c>
      <c r="W764" t="str">
        <f t="shared" si="45"/>
        <v>2024-08</v>
      </c>
      <c r="X764" t="str">
        <f t="shared" ca="1" si="46"/>
        <v>Out</v>
      </c>
      <c r="Y764" t="str">
        <f t="shared" ca="1" si="47"/>
        <v/>
      </c>
    </row>
    <row r="765" spans="1:25" x14ac:dyDescent="0.2">
      <c r="A765" t="s">
        <v>842</v>
      </c>
      <c r="B765" s="2">
        <v>44756</v>
      </c>
      <c r="C765">
        <v>2022</v>
      </c>
      <c r="D765" t="s">
        <v>22</v>
      </c>
      <c r="E765" t="s">
        <v>119</v>
      </c>
      <c r="F765">
        <v>7</v>
      </c>
      <c r="G765" t="s">
        <v>57</v>
      </c>
      <c r="H765" t="s">
        <v>73</v>
      </c>
      <c r="I765" t="s">
        <v>59</v>
      </c>
      <c r="J765" t="s">
        <v>47</v>
      </c>
      <c r="K765" t="s">
        <v>48</v>
      </c>
      <c r="L765" t="s">
        <v>37</v>
      </c>
      <c r="M765">
        <v>6</v>
      </c>
      <c r="N765">
        <v>581.4</v>
      </c>
      <c r="O765">
        <v>3488.4</v>
      </c>
      <c r="P765">
        <v>351.58</v>
      </c>
      <c r="Q765">
        <v>2109.48</v>
      </c>
      <c r="R765">
        <v>1378.92</v>
      </c>
      <c r="S765">
        <v>356.19</v>
      </c>
      <c r="T765">
        <v>15</v>
      </c>
      <c r="U765">
        <v>1.6E-2</v>
      </c>
      <c r="V765" s="2">
        <f t="shared" si="44"/>
        <v>44743</v>
      </c>
      <c r="W765" t="str">
        <f t="shared" si="45"/>
        <v>2022-07</v>
      </c>
      <c r="X765" t="str">
        <f t="shared" ca="1" si="46"/>
        <v>Out</v>
      </c>
      <c r="Y765" t="str">
        <f t="shared" ca="1" si="47"/>
        <v/>
      </c>
    </row>
    <row r="766" spans="1:25" x14ac:dyDescent="0.2">
      <c r="A766" t="s">
        <v>843</v>
      </c>
      <c r="B766" s="2">
        <v>45484</v>
      </c>
      <c r="C766">
        <v>2024</v>
      </c>
      <c r="D766" t="s">
        <v>22</v>
      </c>
      <c r="E766" t="s">
        <v>119</v>
      </c>
      <c r="F766">
        <v>7</v>
      </c>
      <c r="G766" t="s">
        <v>24</v>
      </c>
      <c r="H766" t="s">
        <v>46</v>
      </c>
      <c r="I766" t="s">
        <v>26</v>
      </c>
      <c r="J766" t="s">
        <v>35</v>
      </c>
      <c r="K766" t="s">
        <v>53</v>
      </c>
      <c r="L766" t="s">
        <v>29</v>
      </c>
      <c r="M766">
        <v>14</v>
      </c>
      <c r="N766">
        <v>592.20000000000005</v>
      </c>
      <c r="O766">
        <v>8290.7999999999993</v>
      </c>
      <c r="P766">
        <v>386.73</v>
      </c>
      <c r="Q766">
        <v>5414.22</v>
      </c>
      <c r="R766">
        <v>2876.58</v>
      </c>
      <c r="S766">
        <v>330.05</v>
      </c>
      <c r="T766">
        <v>10</v>
      </c>
      <c r="U766">
        <v>6.0000000000000001E-3</v>
      </c>
      <c r="V766" s="2">
        <f t="shared" si="44"/>
        <v>45474</v>
      </c>
      <c r="W766" t="str">
        <f t="shared" si="45"/>
        <v>2024-07</v>
      </c>
      <c r="X766" t="str">
        <f t="shared" ca="1" si="46"/>
        <v>Out</v>
      </c>
      <c r="Y766" t="str">
        <f t="shared" ca="1" si="47"/>
        <v/>
      </c>
    </row>
    <row r="767" spans="1:25" x14ac:dyDescent="0.2">
      <c r="A767" t="s">
        <v>844</v>
      </c>
      <c r="B767" s="2">
        <v>45298</v>
      </c>
      <c r="C767">
        <v>2024</v>
      </c>
      <c r="D767" t="s">
        <v>31</v>
      </c>
      <c r="E767" t="s">
        <v>61</v>
      </c>
      <c r="F767">
        <v>1</v>
      </c>
      <c r="G767" t="s">
        <v>33</v>
      </c>
      <c r="H767" t="s">
        <v>52</v>
      </c>
      <c r="I767" t="s">
        <v>39</v>
      </c>
      <c r="J767" t="s">
        <v>35</v>
      </c>
      <c r="K767" t="s">
        <v>53</v>
      </c>
      <c r="L767" t="s">
        <v>42</v>
      </c>
      <c r="M767">
        <v>12</v>
      </c>
      <c r="N767">
        <v>374</v>
      </c>
      <c r="O767">
        <v>4488</v>
      </c>
      <c r="P767">
        <v>275.91000000000003</v>
      </c>
      <c r="Q767">
        <v>3310.92</v>
      </c>
      <c r="R767">
        <v>1177.08</v>
      </c>
      <c r="S767">
        <v>212</v>
      </c>
      <c r="T767">
        <v>15</v>
      </c>
      <c r="U767">
        <v>4.7E-2</v>
      </c>
      <c r="V767" s="2">
        <f t="shared" si="44"/>
        <v>45292</v>
      </c>
      <c r="W767" t="str">
        <f t="shared" si="45"/>
        <v>2024-01</v>
      </c>
      <c r="X767" t="str">
        <f t="shared" ca="1" si="46"/>
        <v>Out</v>
      </c>
      <c r="Y767" t="str">
        <f t="shared" ca="1" si="47"/>
        <v>YTD</v>
      </c>
    </row>
    <row r="768" spans="1:25" x14ac:dyDescent="0.2">
      <c r="A768" t="s">
        <v>845</v>
      </c>
      <c r="B768" s="2">
        <v>45084</v>
      </c>
      <c r="C768">
        <v>2023</v>
      </c>
      <c r="D768" t="s">
        <v>44</v>
      </c>
      <c r="E768" t="s">
        <v>112</v>
      </c>
      <c r="F768">
        <v>6</v>
      </c>
      <c r="G768" t="s">
        <v>33</v>
      </c>
      <c r="H768" t="s">
        <v>34</v>
      </c>
      <c r="I768" t="s">
        <v>59</v>
      </c>
      <c r="J768" t="s">
        <v>47</v>
      </c>
      <c r="K768" t="s">
        <v>48</v>
      </c>
      <c r="L768" t="s">
        <v>37</v>
      </c>
      <c r="M768">
        <v>4</v>
      </c>
      <c r="N768">
        <v>1087.2</v>
      </c>
      <c r="O768">
        <v>4348.8</v>
      </c>
      <c r="P768">
        <v>694.26</v>
      </c>
      <c r="Q768">
        <v>2777.04</v>
      </c>
      <c r="R768">
        <v>1571.76</v>
      </c>
      <c r="S768">
        <v>250.92</v>
      </c>
      <c r="T768">
        <v>10</v>
      </c>
      <c r="U768">
        <v>6.7000000000000004E-2</v>
      </c>
      <c r="V768" s="2">
        <f t="shared" si="44"/>
        <v>45078</v>
      </c>
      <c r="W768" t="str">
        <f t="shared" si="45"/>
        <v>2023-06</v>
      </c>
      <c r="X768" t="str">
        <f t="shared" ca="1" si="46"/>
        <v>Out</v>
      </c>
      <c r="Y768" t="str">
        <f t="shared" ca="1" si="47"/>
        <v/>
      </c>
    </row>
    <row r="769" spans="1:25" x14ac:dyDescent="0.2">
      <c r="A769" t="s">
        <v>846</v>
      </c>
      <c r="B769" s="2">
        <v>45016</v>
      </c>
      <c r="C769">
        <v>2023</v>
      </c>
      <c r="D769" t="s">
        <v>31</v>
      </c>
      <c r="E769" t="s">
        <v>55</v>
      </c>
      <c r="F769">
        <v>3</v>
      </c>
      <c r="G769" t="s">
        <v>33</v>
      </c>
      <c r="H769" t="s">
        <v>34</v>
      </c>
      <c r="I769" t="s">
        <v>26</v>
      </c>
      <c r="J769" t="s">
        <v>47</v>
      </c>
      <c r="K769" t="s">
        <v>76</v>
      </c>
      <c r="L769" t="s">
        <v>29</v>
      </c>
      <c r="M769">
        <v>7</v>
      </c>
      <c r="N769">
        <v>924</v>
      </c>
      <c r="O769">
        <v>6468</v>
      </c>
      <c r="P769">
        <v>652.98</v>
      </c>
      <c r="Q769">
        <v>4570.8599999999997</v>
      </c>
      <c r="R769">
        <v>1897.14</v>
      </c>
      <c r="S769">
        <v>242.54</v>
      </c>
      <c r="T769">
        <v>0</v>
      </c>
      <c r="U769">
        <v>0.01</v>
      </c>
      <c r="V769" s="2">
        <f t="shared" si="44"/>
        <v>44986</v>
      </c>
      <c r="W769" t="str">
        <f t="shared" si="45"/>
        <v>2023-03</v>
      </c>
      <c r="X769" t="str">
        <f t="shared" ca="1" si="46"/>
        <v>Out</v>
      </c>
      <c r="Y769" t="str">
        <f t="shared" ca="1" si="47"/>
        <v>YTD</v>
      </c>
    </row>
    <row r="770" spans="1:25" x14ac:dyDescent="0.2">
      <c r="A770" t="s">
        <v>847</v>
      </c>
      <c r="B770" s="2">
        <v>44782</v>
      </c>
      <c r="C770">
        <v>2022</v>
      </c>
      <c r="D770" t="s">
        <v>22</v>
      </c>
      <c r="E770" t="s">
        <v>23</v>
      </c>
      <c r="F770">
        <v>8</v>
      </c>
      <c r="G770" t="s">
        <v>57</v>
      </c>
      <c r="H770" t="s">
        <v>58</v>
      </c>
      <c r="I770" t="s">
        <v>39</v>
      </c>
      <c r="J770" t="s">
        <v>65</v>
      </c>
      <c r="K770" t="s">
        <v>106</v>
      </c>
      <c r="L770" t="s">
        <v>42</v>
      </c>
      <c r="M770">
        <v>4</v>
      </c>
      <c r="N770">
        <v>31</v>
      </c>
      <c r="O770">
        <v>124</v>
      </c>
      <c r="P770">
        <v>22.84</v>
      </c>
      <c r="Q770">
        <v>91.36</v>
      </c>
      <c r="R770">
        <v>32.64</v>
      </c>
      <c r="S770">
        <v>4.46</v>
      </c>
      <c r="T770">
        <v>0</v>
      </c>
      <c r="U770">
        <v>2.4E-2</v>
      </c>
      <c r="V770" s="2">
        <f t="shared" si="44"/>
        <v>44774</v>
      </c>
      <c r="W770" t="str">
        <f t="shared" si="45"/>
        <v>2022-08</v>
      </c>
      <c r="X770" t="str">
        <f t="shared" ca="1" si="46"/>
        <v>Out</v>
      </c>
      <c r="Y770" t="str">
        <f t="shared" ca="1" si="47"/>
        <v/>
      </c>
    </row>
    <row r="771" spans="1:25" x14ac:dyDescent="0.2">
      <c r="A771" t="s">
        <v>848</v>
      </c>
      <c r="B771" s="2">
        <v>45094</v>
      </c>
      <c r="C771">
        <v>2023</v>
      </c>
      <c r="D771" t="s">
        <v>44</v>
      </c>
      <c r="E771" t="s">
        <v>112</v>
      </c>
      <c r="F771">
        <v>6</v>
      </c>
      <c r="G771" t="s">
        <v>24</v>
      </c>
      <c r="H771" t="s">
        <v>46</v>
      </c>
      <c r="I771" t="s">
        <v>59</v>
      </c>
      <c r="J771" t="s">
        <v>40</v>
      </c>
      <c r="K771" t="s">
        <v>93</v>
      </c>
      <c r="L771" t="s">
        <v>29</v>
      </c>
      <c r="M771">
        <v>6</v>
      </c>
      <c r="N771">
        <v>1890.9</v>
      </c>
      <c r="O771">
        <v>11345.4</v>
      </c>
      <c r="P771">
        <v>867.01</v>
      </c>
      <c r="Q771">
        <v>5202.0600000000004</v>
      </c>
      <c r="R771">
        <v>6143.34</v>
      </c>
      <c r="S771">
        <v>599.21</v>
      </c>
      <c r="T771">
        <v>5</v>
      </c>
      <c r="U771">
        <v>0.01</v>
      </c>
      <c r="V771" s="2">
        <f t="shared" ref="V771:V834" si="48">DATE(YEAR(B771),MONTH(B771),1)</f>
        <v>45078</v>
      </c>
      <c r="W771" t="str">
        <f t="shared" ref="W771:W834" si="49">TEXT(B771,"YYYY-MM")</f>
        <v>2023-06</v>
      </c>
      <c r="X771" t="str">
        <f t="shared" ref="X771:X834" ca="1" si="50">IF(B771&gt;=EDATE(TODAY(),-12),"In","Out")</f>
        <v>Out</v>
      </c>
      <c r="Y771" t="str">
        <f t="shared" ref="Y771:Y834" ca="1" si="51">IF(AND(YEAR(B771)=MAX(YEAR(B771)),MONTH(B771)&lt;=MONTH(TODAY())),"YTD","")</f>
        <v/>
      </c>
    </row>
    <row r="772" spans="1:25" x14ac:dyDescent="0.2">
      <c r="A772" t="s">
        <v>849</v>
      </c>
      <c r="B772" s="2">
        <v>45102</v>
      </c>
      <c r="C772">
        <v>2023</v>
      </c>
      <c r="D772" t="s">
        <v>44</v>
      </c>
      <c r="E772" t="s">
        <v>112</v>
      </c>
      <c r="F772">
        <v>6</v>
      </c>
      <c r="G772" t="s">
        <v>1581</v>
      </c>
      <c r="H772" t="s">
        <v>97</v>
      </c>
      <c r="I772" t="s">
        <v>68</v>
      </c>
      <c r="J772" t="s">
        <v>27</v>
      </c>
      <c r="K772" t="s">
        <v>110</v>
      </c>
      <c r="L772" t="s">
        <v>37</v>
      </c>
      <c r="M772">
        <v>10</v>
      </c>
      <c r="N772">
        <v>345.6</v>
      </c>
      <c r="O772">
        <v>3456</v>
      </c>
      <c r="P772">
        <v>184.77</v>
      </c>
      <c r="Q772">
        <v>1847.7</v>
      </c>
      <c r="R772">
        <v>1608.3</v>
      </c>
      <c r="S772">
        <v>403.36</v>
      </c>
      <c r="T772">
        <v>10</v>
      </c>
      <c r="U772">
        <v>6.2E-2</v>
      </c>
      <c r="V772" s="2">
        <f t="shared" si="48"/>
        <v>45078</v>
      </c>
      <c r="W772" t="str">
        <f t="shared" si="49"/>
        <v>2023-06</v>
      </c>
      <c r="X772" t="str">
        <f t="shared" ca="1" si="50"/>
        <v>Out</v>
      </c>
      <c r="Y772" t="str">
        <f t="shared" ca="1" si="51"/>
        <v/>
      </c>
    </row>
    <row r="773" spans="1:25" x14ac:dyDescent="0.2">
      <c r="A773" t="s">
        <v>850</v>
      </c>
      <c r="B773" s="2">
        <v>45101</v>
      </c>
      <c r="C773">
        <v>2023</v>
      </c>
      <c r="D773" t="s">
        <v>44</v>
      </c>
      <c r="E773" t="s">
        <v>112</v>
      </c>
      <c r="F773">
        <v>6</v>
      </c>
      <c r="G773" t="s">
        <v>57</v>
      </c>
      <c r="H773" t="s">
        <v>80</v>
      </c>
      <c r="I773" t="s">
        <v>39</v>
      </c>
      <c r="J773" t="s">
        <v>65</v>
      </c>
      <c r="K773" t="s">
        <v>106</v>
      </c>
      <c r="L773" t="s">
        <v>29</v>
      </c>
      <c r="M773">
        <v>20</v>
      </c>
      <c r="N773">
        <v>87.3</v>
      </c>
      <c r="O773">
        <v>1746</v>
      </c>
      <c r="P773">
        <v>64.75</v>
      </c>
      <c r="Q773">
        <v>1295</v>
      </c>
      <c r="R773">
        <v>451</v>
      </c>
      <c r="S773">
        <v>53.16</v>
      </c>
      <c r="T773">
        <v>15</v>
      </c>
      <c r="U773">
        <v>3.7999999999999999E-2</v>
      </c>
      <c r="V773" s="2">
        <f t="shared" si="48"/>
        <v>45078</v>
      </c>
      <c r="W773" t="str">
        <f t="shared" si="49"/>
        <v>2023-06</v>
      </c>
      <c r="X773" t="str">
        <f t="shared" ca="1" si="50"/>
        <v>Out</v>
      </c>
      <c r="Y773" t="str">
        <f t="shared" ca="1" si="51"/>
        <v/>
      </c>
    </row>
    <row r="774" spans="1:25" x14ac:dyDescent="0.2">
      <c r="A774" t="s">
        <v>851</v>
      </c>
      <c r="B774" s="2">
        <v>45579</v>
      </c>
      <c r="C774">
        <v>2024</v>
      </c>
      <c r="D774" t="s">
        <v>50</v>
      </c>
      <c r="E774" t="s">
        <v>86</v>
      </c>
      <c r="F774">
        <v>10</v>
      </c>
      <c r="G774" t="s">
        <v>57</v>
      </c>
      <c r="H774" t="s">
        <v>73</v>
      </c>
      <c r="I774" t="s">
        <v>26</v>
      </c>
      <c r="J774" t="s">
        <v>47</v>
      </c>
      <c r="K774" t="s">
        <v>62</v>
      </c>
      <c r="L774" t="s">
        <v>42</v>
      </c>
      <c r="M774">
        <v>15</v>
      </c>
      <c r="N774">
        <v>697</v>
      </c>
      <c r="O774">
        <v>10455</v>
      </c>
      <c r="P774">
        <v>502.77</v>
      </c>
      <c r="Q774">
        <v>7541.55</v>
      </c>
      <c r="R774">
        <v>2913.45</v>
      </c>
      <c r="S774">
        <v>690.99</v>
      </c>
      <c r="T774">
        <v>0</v>
      </c>
      <c r="U774">
        <v>5.1999999999999998E-2</v>
      </c>
      <c r="V774" s="2">
        <f t="shared" si="48"/>
        <v>45566</v>
      </c>
      <c r="W774" t="str">
        <f t="shared" si="49"/>
        <v>2024-10</v>
      </c>
      <c r="X774" t="str">
        <f t="shared" ca="1" si="50"/>
        <v>Out</v>
      </c>
      <c r="Y774" t="str">
        <f t="shared" ca="1" si="51"/>
        <v/>
      </c>
    </row>
    <row r="775" spans="1:25" x14ac:dyDescent="0.2">
      <c r="A775" t="s">
        <v>852</v>
      </c>
      <c r="B775" s="2">
        <v>44645</v>
      </c>
      <c r="C775">
        <v>2022</v>
      </c>
      <c r="D775" t="s">
        <v>31</v>
      </c>
      <c r="E775" t="s">
        <v>55</v>
      </c>
      <c r="F775">
        <v>3</v>
      </c>
      <c r="G775" t="s">
        <v>33</v>
      </c>
      <c r="H775" t="s">
        <v>52</v>
      </c>
      <c r="I775" t="s">
        <v>59</v>
      </c>
      <c r="J775" t="s">
        <v>40</v>
      </c>
      <c r="K775" t="s">
        <v>93</v>
      </c>
      <c r="L775" t="s">
        <v>42</v>
      </c>
      <c r="M775">
        <v>4</v>
      </c>
      <c r="N775">
        <v>582</v>
      </c>
      <c r="O775">
        <v>2328</v>
      </c>
      <c r="P775">
        <v>284.27</v>
      </c>
      <c r="Q775">
        <v>1137.08</v>
      </c>
      <c r="R775">
        <v>1190.92</v>
      </c>
      <c r="S775">
        <v>184.22</v>
      </c>
      <c r="T775">
        <v>10</v>
      </c>
      <c r="U775">
        <v>4.2000000000000003E-2</v>
      </c>
      <c r="V775" s="2">
        <f t="shared" si="48"/>
        <v>44621</v>
      </c>
      <c r="W775" t="str">
        <f t="shared" si="49"/>
        <v>2022-03</v>
      </c>
      <c r="X775" t="str">
        <f t="shared" ca="1" si="50"/>
        <v>Out</v>
      </c>
      <c r="Y775" t="str">
        <f t="shared" ca="1" si="51"/>
        <v>YTD</v>
      </c>
    </row>
    <row r="776" spans="1:25" x14ac:dyDescent="0.2">
      <c r="A776" t="s">
        <v>853</v>
      </c>
      <c r="B776" s="2">
        <v>44780</v>
      </c>
      <c r="C776">
        <v>2022</v>
      </c>
      <c r="D776" t="s">
        <v>22</v>
      </c>
      <c r="E776" t="s">
        <v>23</v>
      </c>
      <c r="F776">
        <v>8</v>
      </c>
      <c r="G776" t="s">
        <v>24</v>
      </c>
      <c r="H776" t="s">
        <v>46</v>
      </c>
      <c r="I776" t="s">
        <v>39</v>
      </c>
      <c r="J776" t="s">
        <v>27</v>
      </c>
      <c r="K776" t="s">
        <v>110</v>
      </c>
      <c r="L776" t="s">
        <v>42</v>
      </c>
      <c r="M776">
        <v>4</v>
      </c>
      <c r="N776">
        <v>249</v>
      </c>
      <c r="O776">
        <v>996</v>
      </c>
      <c r="P776">
        <v>146.74</v>
      </c>
      <c r="Q776">
        <v>586.96</v>
      </c>
      <c r="R776">
        <v>409.04</v>
      </c>
      <c r="S776">
        <v>70.63</v>
      </c>
      <c r="T776">
        <v>10</v>
      </c>
      <c r="U776">
        <v>5.2999999999999999E-2</v>
      </c>
      <c r="V776" s="2">
        <f t="shared" si="48"/>
        <v>44774</v>
      </c>
      <c r="W776" t="str">
        <f t="shared" si="49"/>
        <v>2022-08</v>
      </c>
      <c r="X776" t="str">
        <f t="shared" ca="1" si="50"/>
        <v>Out</v>
      </c>
      <c r="Y776" t="str">
        <f t="shared" ca="1" si="51"/>
        <v/>
      </c>
    </row>
    <row r="777" spans="1:25" x14ac:dyDescent="0.2">
      <c r="A777" t="s">
        <v>854</v>
      </c>
      <c r="B777" s="2">
        <v>45017</v>
      </c>
      <c r="C777">
        <v>2023</v>
      </c>
      <c r="D777" t="s">
        <v>44</v>
      </c>
      <c r="E777" t="s">
        <v>79</v>
      </c>
      <c r="F777">
        <v>4</v>
      </c>
      <c r="G777" t="s">
        <v>24</v>
      </c>
      <c r="H777" t="s">
        <v>25</v>
      </c>
      <c r="I777" t="s">
        <v>68</v>
      </c>
      <c r="J777" t="s">
        <v>40</v>
      </c>
      <c r="K777" t="s">
        <v>84</v>
      </c>
      <c r="L777" t="s">
        <v>37</v>
      </c>
      <c r="M777">
        <v>19</v>
      </c>
      <c r="N777">
        <v>2411</v>
      </c>
      <c r="O777">
        <v>45809</v>
      </c>
      <c r="P777">
        <v>1366.14</v>
      </c>
      <c r="Q777">
        <v>25956.66</v>
      </c>
      <c r="R777">
        <v>19852.34</v>
      </c>
      <c r="S777">
        <v>3261.05</v>
      </c>
      <c r="T777">
        <v>0</v>
      </c>
      <c r="U777">
        <v>0.01</v>
      </c>
      <c r="V777" s="2">
        <f t="shared" si="48"/>
        <v>45017</v>
      </c>
      <c r="W777" t="str">
        <f t="shared" si="49"/>
        <v>2023-04</v>
      </c>
      <c r="X777" t="str">
        <f t="shared" ca="1" si="50"/>
        <v>Out</v>
      </c>
      <c r="Y777" t="str">
        <f t="shared" ca="1" si="51"/>
        <v>YTD</v>
      </c>
    </row>
    <row r="778" spans="1:25" x14ac:dyDescent="0.2">
      <c r="A778" t="s">
        <v>855</v>
      </c>
      <c r="B778" s="2">
        <v>45314</v>
      </c>
      <c r="C778">
        <v>2024</v>
      </c>
      <c r="D778" t="s">
        <v>31</v>
      </c>
      <c r="E778" t="s">
        <v>61</v>
      </c>
      <c r="F778">
        <v>1</v>
      </c>
      <c r="G778" t="s">
        <v>1581</v>
      </c>
      <c r="H778" t="s">
        <v>97</v>
      </c>
      <c r="I778" t="s">
        <v>68</v>
      </c>
      <c r="J778" t="s">
        <v>65</v>
      </c>
      <c r="K778" t="s">
        <v>66</v>
      </c>
      <c r="L778" t="s">
        <v>37</v>
      </c>
      <c r="M778">
        <v>19</v>
      </c>
      <c r="N778">
        <v>51</v>
      </c>
      <c r="O778">
        <v>969</v>
      </c>
      <c r="P778">
        <v>30.85</v>
      </c>
      <c r="Q778">
        <v>586.15</v>
      </c>
      <c r="R778">
        <v>382.85</v>
      </c>
      <c r="S778">
        <v>81.41</v>
      </c>
      <c r="T778">
        <v>0</v>
      </c>
      <c r="U778">
        <v>6.9000000000000006E-2</v>
      </c>
      <c r="V778" s="2">
        <f t="shared" si="48"/>
        <v>45292</v>
      </c>
      <c r="W778" t="str">
        <f t="shared" si="49"/>
        <v>2024-01</v>
      </c>
      <c r="X778" t="str">
        <f t="shared" ca="1" si="50"/>
        <v>Out</v>
      </c>
      <c r="Y778" t="str">
        <f t="shared" ca="1" si="51"/>
        <v>YTD</v>
      </c>
    </row>
    <row r="779" spans="1:25" x14ac:dyDescent="0.2">
      <c r="A779" t="s">
        <v>856</v>
      </c>
      <c r="B779" s="2">
        <v>45364</v>
      </c>
      <c r="C779">
        <v>2024</v>
      </c>
      <c r="D779" t="s">
        <v>31</v>
      </c>
      <c r="E779" t="s">
        <v>55</v>
      </c>
      <c r="F779">
        <v>3</v>
      </c>
      <c r="G779" t="s">
        <v>1581</v>
      </c>
      <c r="H779" t="s">
        <v>75</v>
      </c>
      <c r="I779" t="s">
        <v>68</v>
      </c>
      <c r="J779" t="s">
        <v>27</v>
      </c>
      <c r="K779" t="s">
        <v>28</v>
      </c>
      <c r="L779" t="s">
        <v>37</v>
      </c>
      <c r="M779">
        <v>13</v>
      </c>
      <c r="N779">
        <v>574</v>
      </c>
      <c r="O779">
        <v>7462</v>
      </c>
      <c r="P779">
        <v>410.17</v>
      </c>
      <c r="Q779">
        <v>5332.21</v>
      </c>
      <c r="R779">
        <v>2129.79</v>
      </c>
      <c r="S779">
        <v>854.61</v>
      </c>
      <c r="T779">
        <v>0</v>
      </c>
      <c r="U779">
        <v>7.8E-2</v>
      </c>
      <c r="V779" s="2">
        <f t="shared" si="48"/>
        <v>45352</v>
      </c>
      <c r="W779" t="str">
        <f t="shared" si="49"/>
        <v>2024-03</v>
      </c>
      <c r="X779" t="str">
        <f t="shared" ca="1" si="50"/>
        <v>Out</v>
      </c>
      <c r="Y779" t="str">
        <f t="shared" ca="1" si="51"/>
        <v>YTD</v>
      </c>
    </row>
    <row r="780" spans="1:25" x14ac:dyDescent="0.2">
      <c r="A780" t="s">
        <v>857</v>
      </c>
      <c r="B780" s="2">
        <v>45632</v>
      </c>
      <c r="C780">
        <v>2024</v>
      </c>
      <c r="D780" t="s">
        <v>50</v>
      </c>
      <c r="E780" t="s">
        <v>51</v>
      </c>
      <c r="F780">
        <v>12</v>
      </c>
      <c r="G780" t="s">
        <v>33</v>
      </c>
      <c r="H780" t="s">
        <v>52</v>
      </c>
      <c r="I780" t="s">
        <v>68</v>
      </c>
      <c r="J780" t="s">
        <v>27</v>
      </c>
      <c r="K780" t="s">
        <v>88</v>
      </c>
      <c r="L780" t="s">
        <v>29</v>
      </c>
      <c r="M780">
        <v>5</v>
      </c>
      <c r="N780">
        <v>415.8</v>
      </c>
      <c r="O780">
        <v>2079</v>
      </c>
      <c r="P780">
        <v>289.58</v>
      </c>
      <c r="Q780">
        <v>1447.9</v>
      </c>
      <c r="R780">
        <v>631.1</v>
      </c>
      <c r="S780">
        <v>92.05</v>
      </c>
      <c r="T780">
        <v>0</v>
      </c>
      <c r="U780">
        <v>0.03</v>
      </c>
      <c r="V780" s="2">
        <f t="shared" si="48"/>
        <v>45627</v>
      </c>
      <c r="W780" t="str">
        <f t="shared" si="49"/>
        <v>2024-12</v>
      </c>
      <c r="X780" t="str">
        <f t="shared" ca="1" si="50"/>
        <v>Out</v>
      </c>
      <c r="Y780" t="str">
        <f t="shared" ca="1" si="51"/>
        <v/>
      </c>
    </row>
    <row r="781" spans="1:25" x14ac:dyDescent="0.2">
      <c r="A781" t="s">
        <v>858</v>
      </c>
      <c r="B781" s="2">
        <v>45097</v>
      </c>
      <c r="C781">
        <v>2023</v>
      </c>
      <c r="D781" t="s">
        <v>44</v>
      </c>
      <c r="E781" t="s">
        <v>112</v>
      </c>
      <c r="F781">
        <v>6</v>
      </c>
      <c r="G781" t="s">
        <v>1581</v>
      </c>
      <c r="H781" t="s">
        <v>97</v>
      </c>
      <c r="I781" t="s">
        <v>26</v>
      </c>
      <c r="J781" t="s">
        <v>65</v>
      </c>
      <c r="K781" t="s">
        <v>132</v>
      </c>
      <c r="L781" t="s">
        <v>42</v>
      </c>
      <c r="M781">
        <v>16</v>
      </c>
      <c r="N781">
        <v>138.6</v>
      </c>
      <c r="O781">
        <v>2217.6</v>
      </c>
      <c r="P781">
        <v>81.93</v>
      </c>
      <c r="Q781">
        <v>1310.88</v>
      </c>
      <c r="R781">
        <v>906.72</v>
      </c>
      <c r="S781">
        <v>150.72</v>
      </c>
      <c r="T781">
        <v>0</v>
      </c>
      <c r="U781">
        <v>4.8000000000000001E-2</v>
      </c>
      <c r="V781" s="2">
        <f t="shared" si="48"/>
        <v>45078</v>
      </c>
      <c r="W781" t="str">
        <f t="shared" si="49"/>
        <v>2023-06</v>
      </c>
      <c r="X781" t="str">
        <f t="shared" ca="1" si="50"/>
        <v>Out</v>
      </c>
      <c r="Y781" t="str">
        <f t="shared" ca="1" si="51"/>
        <v/>
      </c>
    </row>
    <row r="782" spans="1:25" x14ac:dyDescent="0.2">
      <c r="A782" t="s">
        <v>859</v>
      </c>
      <c r="B782" s="2">
        <v>44640</v>
      </c>
      <c r="C782">
        <v>2022</v>
      </c>
      <c r="D782" t="s">
        <v>31</v>
      </c>
      <c r="E782" t="s">
        <v>55</v>
      </c>
      <c r="F782">
        <v>3</v>
      </c>
      <c r="G782" t="s">
        <v>33</v>
      </c>
      <c r="H782" t="s">
        <v>34</v>
      </c>
      <c r="I782" t="s">
        <v>26</v>
      </c>
      <c r="J782" t="s">
        <v>47</v>
      </c>
      <c r="K782" t="s">
        <v>76</v>
      </c>
      <c r="L782" t="s">
        <v>29</v>
      </c>
      <c r="M782">
        <v>16</v>
      </c>
      <c r="N782">
        <v>562</v>
      </c>
      <c r="O782">
        <v>8992</v>
      </c>
      <c r="P782">
        <v>410.09</v>
      </c>
      <c r="Q782">
        <v>6561.44</v>
      </c>
      <c r="R782">
        <v>2430.56</v>
      </c>
      <c r="S782">
        <v>749.8</v>
      </c>
      <c r="T782">
        <v>0</v>
      </c>
      <c r="U782">
        <v>4.5999999999999999E-2</v>
      </c>
      <c r="V782" s="2">
        <f t="shared" si="48"/>
        <v>44621</v>
      </c>
      <c r="W782" t="str">
        <f t="shared" si="49"/>
        <v>2022-03</v>
      </c>
      <c r="X782" t="str">
        <f t="shared" ca="1" si="50"/>
        <v>Out</v>
      </c>
      <c r="Y782" t="str">
        <f t="shared" ca="1" si="51"/>
        <v>YTD</v>
      </c>
    </row>
    <row r="783" spans="1:25" x14ac:dyDescent="0.2">
      <c r="A783" t="s">
        <v>860</v>
      </c>
      <c r="B783" s="2">
        <v>44929</v>
      </c>
      <c r="C783">
        <v>2023</v>
      </c>
      <c r="D783" t="s">
        <v>31</v>
      </c>
      <c r="E783" t="s">
        <v>61</v>
      </c>
      <c r="F783">
        <v>1</v>
      </c>
      <c r="G783" t="s">
        <v>1581</v>
      </c>
      <c r="H783" t="s">
        <v>75</v>
      </c>
      <c r="I783" t="s">
        <v>68</v>
      </c>
      <c r="J783" t="s">
        <v>47</v>
      </c>
      <c r="K783" t="s">
        <v>62</v>
      </c>
      <c r="L783" t="s">
        <v>42</v>
      </c>
      <c r="M783">
        <v>15</v>
      </c>
      <c r="N783">
        <v>866</v>
      </c>
      <c r="O783">
        <v>12990</v>
      </c>
      <c r="P783">
        <v>498.75</v>
      </c>
      <c r="Q783">
        <v>7481.25</v>
      </c>
      <c r="R783">
        <v>5508.75</v>
      </c>
      <c r="S783">
        <v>1239.6199999999999</v>
      </c>
      <c r="T783">
        <v>10</v>
      </c>
      <c r="U783">
        <v>5.0999999999999997E-2</v>
      </c>
      <c r="V783" s="2">
        <f t="shared" si="48"/>
        <v>44927</v>
      </c>
      <c r="W783" t="str">
        <f t="shared" si="49"/>
        <v>2023-01</v>
      </c>
      <c r="X783" t="str">
        <f t="shared" ca="1" si="50"/>
        <v>Out</v>
      </c>
      <c r="Y783" t="str">
        <f t="shared" ca="1" si="51"/>
        <v>YTD</v>
      </c>
    </row>
    <row r="784" spans="1:25" x14ac:dyDescent="0.2">
      <c r="A784" t="s">
        <v>861</v>
      </c>
      <c r="B784" s="2">
        <v>45437</v>
      </c>
      <c r="C784">
        <v>2024</v>
      </c>
      <c r="D784" t="s">
        <v>44</v>
      </c>
      <c r="E784" t="s">
        <v>45</v>
      </c>
      <c r="F784">
        <v>5</v>
      </c>
      <c r="G784" t="s">
        <v>57</v>
      </c>
      <c r="H784" t="s">
        <v>80</v>
      </c>
      <c r="I784" t="s">
        <v>59</v>
      </c>
      <c r="J784" t="s">
        <v>27</v>
      </c>
      <c r="K784" t="s">
        <v>88</v>
      </c>
      <c r="L784" t="s">
        <v>42</v>
      </c>
      <c r="M784">
        <v>1</v>
      </c>
      <c r="N784">
        <v>405</v>
      </c>
      <c r="O784">
        <v>405</v>
      </c>
      <c r="P784">
        <v>280.13</v>
      </c>
      <c r="Q784">
        <v>280.13</v>
      </c>
      <c r="R784">
        <v>124.87</v>
      </c>
      <c r="S784">
        <v>16.010000000000002</v>
      </c>
      <c r="T784">
        <v>10</v>
      </c>
      <c r="U784">
        <v>0.02</v>
      </c>
      <c r="V784" s="2">
        <f t="shared" si="48"/>
        <v>45413</v>
      </c>
      <c r="W784" t="str">
        <f t="shared" si="49"/>
        <v>2024-05</v>
      </c>
      <c r="X784" t="str">
        <f t="shared" ca="1" si="50"/>
        <v>Out</v>
      </c>
      <c r="Y784" t="str">
        <f t="shared" ca="1" si="51"/>
        <v>YTD</v>
      </c>
    </row>
    <row r="785" spans="1:25" x14ac:dyDescent="0.2">
      <c r="A785" t="s">
        <v>862</v>
      </c>
      <c r="B785" s="2">
        <v>45528</v>
      </c>
      <c r="C785">
        <v>2024</v>
      </c>
      <c r="D785" t="s">
        <v>22</v>
      </c>
      <c r="E785" t="s">
        <v>23</v>
      </c>
      <c r="F785">
        <v>8</v>
      </c>
      <c r="G785" t="s">
        <v>24</v>
      </c>
      <c r="H785" t="s">
        <v>46</v>
      </c>
      <c r="I785" t="s">
        <v>68</v>
      </c>
      <c r="J785" t="s">
        <v>47</v>
      </c>
      <c r="K785" t="s">
        <v>62</v>
      </c>
      <c r="L785" t="s">
        <v>37</v>
      </c>
      <c r="M785">
        <v>9</v>
      </c>
      <c r="N785">
        <v>850</v>
      </c>
      <c r="O785">
        <v>7650</v>
      </c>
      <c r="P785">
        <v>499.22</v>
      </c>
      <c r="Q785">
        <v>4492.9799999999996</v>
      </c>
      <c r="R785">
        <v>3157.02</v>
      </c>
      <c r="S785">
        <v>627.78</v>
      </c>
      <c r="T785">
        <v>0</v>
      </c>
      <c r="U785">
        <v>3.7999999999999999E-2</v>
      </c>
      <c r="V785" s="2">
        <f t="shared" si="48"/>
        <v>45505</v>
      </c>
      <c r="W785" t="str">
        <f t="shared" si="49"/>
        <v>2024-08</v>
      </c>
      <c r="X785" t="str">
        <f t="shared" ca="1" si="50"/>
        <v>Out</v>
      </c>
      <c r="Y785" t="str">
        <f t="shared" ca="1" si="51"/>
        <v/>
      </c>
    </row>
    <row r="786" spans="1:25" x14ac:dyDescent="0.2">
      <c r="A786" t="s">
        <v>863</v>
      </c>
      <c r="B786" s="2">
        <v>44758</v>
      </c>
      <c r="C786">
        <v>2022</v>
      </c>
      <c r="D786" t="s">
        <v>22</v>
      </c>
      <c r="E786" t="s">
        <v>119</v>
      </c>
      <c r="F786">
        <v>7</v>
      </c>
      <c r="G786" t="s">
        <v>33</v>
      </c>
      <c r="H786" t="s">
        <v>52</v>
      </c>
      <c r="I786" t="s">
        <v>26</v>
      </c>
      <c r="J786" t="s">
        <v>27</v>
      </c>
      <c r="K786" t="s">
        <v>110</v>
      </c>
      <c r="L786" t="s">
        <v>42</v>
      </c>
      <c r="M786">
        <v>20</v>
      </c>
      <c r="N786">
        <v>494.1</v>
      </c>
      <c r="O786">
        <v>9882</v>
      </c>
      <c r="P786">
        <v>290.08</v>
      </c>
      <c r="Q786">
        <v>5801.6</v>
      </c>
      <c r="R786">
        <v>4080.4</v>
      </c>
      <c r="S786">
        <v>497.5</v>
      </c>
      <c r="T786">
        <v>5</v>
      </c>
      <c r="U786">
        <v>1.7000000000000001E-2</v>
      </c>
      <c r="V786" s="2">
        <f t="shared" si="48"/>
        <v>44743</v>
      </c>
      <c r="W786" t="str">
        <f t="shared" si="49"/>
        <v>2022-07</v>
      </c>
      <c r="X786" t="str">
        <f t="shared" ca="1" si="50"/>
        <v>Out</v>
      </c>
      <c r="Y786" t="str">
        <f t="shared" ca="1" si="51"/>
        <v/>
      </c>
    </row>
    <row r="787" spans="1:25" x14ac:dyDescent="0.2">
      <c r="A787" t="s">
        <v>864</v>
      </c>
      <c r="B787" s="2">
        <v>44599</v>
      </c>
      <c r="C787">
        <v>2022</v>
      </c>
      <c r="D787" t="s">
        <v>31</v>
      </c>
      <c r="E787" t="s">
        <v>32</v>
      </c>
      <c r="F787">
        <v>2</v>
      </c>
      <c r="G787" t="s">
        <v>1580</v>
      </c>
      <c r="H787" t="s">
        <v>100</v>
      </c>
      <c r="I787" t="s">
        <v>39</v>
      </c>
      <c r="J787" t="s">
        <v>65</v>
      </c>
      <c r="K787" t="s">
        <v>66</v>
      </c>
      <c r="L787" t="s">
        <v>42</v>
      </c>
      <c r="M787">
        <v>10</v>
      </c>
      <c r="N787">
        <v>117</v>
      </c>
      <c r="O787">
        <v>1170</v>
      </c>
      <c r="P787">
        <v>55.33</v>
      </c>
      <c r="Q787">
        <v>553.29999999999995</v>
      </c>
      <c r="R787">
        <v>616.70000000000005</v>
      </c>
      <c r="S787">
        <v>89.71</v>
      </c>
      <c r="T787">
        <v>0</v>
      </c>
      <c r="U787">
        <v>3.5999999999999997E-2</v>
      </c>
      <c r="V787" s="2">
        <f t="shared" si="48"/>
        <v>44593</v>
      </c>
      <c r="W787" t="str">
        <f t="shared" si="49"/>
        <v>2022-02</v>
      </c>
      <c r="X787" t="str">
        <f t="shared" ca="1" si="50"/>
        <v>Out</v>
      </c>
      <c r="Y787" t="str">
        <f t="shared" ca="1" si="51"/>
        <v>YTD</v>
      </c>
    </row>
    <row r="788" spans="1:25" x14ac:dyDescent="0.2">
      <c r="A788" t="s">
        <v>865</v>
      </c>
      <c r="B788" s="2">
        <v>45599</v>
      </c>
      <c r="C788">
        <v>2024</v>
      </c>
      <c r="D788" t="s">
        <v>50</v>
      </c>
      <c r="E788" t="s">
        <v>64</v>
      </c>
      <c r="F788">
        <v>11</v>
      </c>
      <c r="G788" t="s">
        <v>24</v>
      </c>
      <c r="H788" t="s">
        <v>25</v>
      </c>
      <c r="I788" t="s">
        <v>59</v>
      </c>
      <c r="J788" t="s">
        <v>27</v>
      </c>
      <c r="K788" t="s">
        <v>88</v>
      </c>
      <c r="L788" t="s">
        <v>29</v>
      </c>
      <c r="M788">
        <v>13</v>
      </c>
      <c r="N788">
        <v>912.6</v>
      </c>
      <c r="O788">
        <v>11863.8</v>
      </c>
      <c r="P788">
        <v>670.61</v>
      </c>
      <c r="Q788">
        <v>8717.93</v>
      </c>
      <c r="R788">
        <v>3145.87</v>
      </c>
      <c r="S788">
        <v>503.34</v>
      </c>
      <c r="T788">
        <v>0</v>
      </c>
      <c r="U788">
        <v>5.2999999999999999E-2</v>
      </c>
      <c r="V788" s="2">
        <f t="shared" si="48"/>
        <v>45597</v>
      </c>
      <c r="W788" t="str">
        <f t="shared" si="49"/>
        <v>2024-11</v>
      </c>
      <c r="X788" t="str">
        <f t="shared" ca="1" si="50"/>
        <v>Out</v>
      </c>
      <c r="Y788" t="str">
        <f t="shared" ca="1" si="51"/>
        <v/>
      </c>
    </row>
    <row r="789" spans="1:25" x14ac:dyDescent="0.2">
      <c r="A789" t="s">
        <v>866</v>
      </c>
      <c r="B789" s="2">
        <v>45634</v>
      </c>
      <c r="C789">
        <v>2024</v>
      </c>
      <c r="D789" t="s">
        <v>50</v>
      </c>
      <c r="E789" t="s">
        <v>51</v>
      </c>
      <c r="F789">
        <v>12</v>
      </c>
      <c r="G789" t="s">
        <v>57</v>
      </c>
      <c r="H789" t="s">
        <v>58</v>
      </c>
      <c r="I789" t="s">
        <v>59</v>
      </c>
      <c r="J789" t="s">
        <v>35</v>
      </c>
      <c r="K789" t="s">
        <v>69</v>
      </c>
      <c r="L789" t="s">
        <v>42</v>
      </c>
      <c r="M789">
        <v>9</v>
      </c>
      <c r="N789">
        <v>1960.2</v>
      </c>
      <c r="O789">
        <v>17641.8</v>
      </c>
      <c r="P789">
        <v>950.39</v>
      </c>
      <c r="Q789">
        <v>8553.51</v>
      </c>
      <c r="R789">
        <v>9088.2900000000009</v>
      </c>
      <c r="S789">
        <v>817.83</v>
      </c>
      <c r="T789">
        <v>0</v>
      </c>
      <c r="U789">
        <v>0.06</v>
      </c>
      <c r="V789" s="2">
        <f t="shared" si="48"/>
        <v>45627</v>
      </c>
      <c r="W789" t="str">
        <f t="shared" si="49"/>
        <v>2024-12</v>
      </c>
      <c r="X789" t="str">
        <f t="shared" ca="1" si="50"/>
        <v>Out</v>
      </c>
      <c r="Y789" t="str">
        <f t="shared" ca="1" si="51"/>
        <v/>
      </c>
    </row>
    <row r="790" spans="1:25" x14ac:dyDescent="0.2">
      <c r="A790" t="s">
        <v>867</v>
      </c>
      <c r="B790" s="2">
        <v>44689</v>
      </c>
      <c r="C790">
        <v>2022</v>
      </c>
      <c r="D790" t="s">
        <v>44</v>
      </c>
      <c r="E790" t="s">
        <v>45</v>
      </c>
      <c r="F790">
        <v>5</v>
      </c>
      <c r="G790" t="s">
        <v>24</v>
      </c>
      <c r="H790" t="s">
        <v>46</v>
      </c>
      <c r="I790" t="s">
        <v>39</v>
      </c>
      <c r="J790" t="s">
        <v>47</v>
      </c>
      <c r="K790" t="s">
        <v>76</v>
      </c>
      <c r="L790" t="s">
        <v>37</v>
      </c>
      <c r="M790">
        <v>6</v>
      </c>
      <c r="N790">
        <v>1041</v>
      </c>
      <c r="O790">
        <v>6246</v>
      </c>
      <c r="P790">
        <v>593.29999999999995</v>
      </c>
      <c r="Q790">
        <v>3559.8</v>
      </c>
      <c r="R790">
        <v>2686.2</v>
      </c>
      <c r="S790">
        <v>530.46</v>
      </c>
      <c r="T790">
        <v>15</v>
      </c>
      <c r="U790">
        <v>6.4000000000000001E-2</v>
      </c>
      <c r="V790" s="2">
        <f t="shared" si="48"/>
        <v>44682</v>
      </c>
      <c r="W790" t="str">
        <f t="shared" si="49"/>
        <v>2022-05</v>
      </c>
      <c r="X790" t="str">
        <f t="shared" ca="1" si="50"/>
        <v>Out</v>
      </c>
      <c r="Y790" t="str">
        <f t="shared" ca="1" si="51"/>
        <v>YTD</v>
      </c>
    </row>
    <row r="791" spans="1:25" x14ac:dyDescent="0.2">
      <c r="A791" t="s">
        <v>868</v>
      </c>
      <c r="B791" s="2">
        <v>44612</v>
      </c>
      <c r="C791">
        <v>2022</v>
      </c>
      <c r="D791" t="s">
        <v>31</v>
      </c>
      <c r="E791" t="s">
        <v>32</v>
      </c>
      <c r="F791">
        <v>2</v>
      </c>
      <c r="G791" t="s">
        <v>33</v>
      </c>
      <c r="H791" t="s">
        <v>34</v>
      </c>
      <c r="I791" t="s">
        <v>26</v>
      </c>
      <c r="J791" t="s">
        <v>47</v>
      </c>
      <c r="K791" t="s">
        <v>62</v>
      </c>
      <c r="L791" t="s">
        <v>37</v>
      </c>
      <c r="M791">
        <v>11</v>
      </c>
      <c r="N791">
        <v>1575</v>
      </c>
      <c r="O791">
        <v>17325</v>
      </c>
      <c r="P791">
        <v>736.73</v>
      </c>
      <c r="Q791">
        <v>8104.03</v>
      </c>
      <c r="R791">
        <v>9220.9699999999993</v>
      </c>
      <c r="S791">
        <v>1113.96</v>
      </c>
      <c r="T791">
        <v>15</v>
      </c>
      <c r="U791">
        <v>3.5000000000000003E-2</v>
      </c>
      <c r="V791" s="2">
        <f t="shared" si="48"/>
        <v>44593</v>
      </c>
      <c r="W791" t="str">
        <f t="shared" si="49"/>
        <v>2022-02</v>
      </c>
      <c r="X791" t="str">
        <f t="shared" ca="1" si="50"/>
        <v>Out</v>
      </c>
      <c r="Y791" t="str">
        <f t="shared" ca="1" si="51"/>
        <v>YTD</v>
      </c>
    </row>
    <row r="792" spans="1:25" x14ac:dyDescent="0.2">
      <c r="A792" t="s">
        <v>869</v>
      </c>
      <c r="B792" s="2">
        <v>44741</v>
      </c>
      <c r="C792">
        <v>2022</v>
      </c>
      <c r="D792" t="s">
        <v>44</v>
      </c>
      <c r="E792" t="s">
        <v>112</v>
      </c>
      <c r="F792">
        <v>6</v>
      </c>
      <c r="G792" t="s">
        <v>1580</v>
      </c>
      <c r="H792" t="s">
        <v>87</v>
      </c>
      <c r="I792" t="s">
        <v>39</v>
      </c>
      <c r="J792" t="s">
        <v>35</v>
      </c>
      <c r="K792" t="s">
        <v>69</v>
      </c>
      <c r="L792" t="s">
        <v>37</v>
      </c>
      <c r="M792">
        <v>7</v>
      </c>
      <c r="N792">
        <v>569.70000000000005</v>
      </c>
      <c r="O792">
        <v>3987.9</v>
      </c>
      <c r="P792">
        <v>282.39999999999998</v>
      </c>
      <c r="Q792">
        <v>1976.8</v>
      </c>
      <c r="R792">
        <v>2011.1</v>
      </c>
      <c r="S792">
        <v>131.41999999999999</v>
      </c>
      <c r="T792">
        <v>10</v>
      </c>
      <c r="U792">
        <v>6.0999999999999999E-2</v>
      </c>
      <c r="V792" s="2">
        <f t="shared" si="48"/>
        <v>44713</v>
      </c>
      <c r="W792" t="str">
        <f t="shared" si="49"/>
        <v>2022-06</v>
      </c>
      <c r="X792" t="str">
        <f t="shared" ca="1" si="50"/>
        <v>Out</v>
      </c>
      <c r="Y792" t="str">
        <f t="shared" ca="1" si="51"/>
        <v/>
      </c>
    </row>
    <row r="793" spans="1:25" x14ac:dyDescent="0.2">
      <c r="A793" t="s">
        <v>870</v>
      </c>
      <c r="B793" s="2">
        <v>45417</v>
      </c>
      <c r="C793">
        <v>2024</v>
      </c>
      <c r="D793" t="s">
        <v>44</v>
      </c>
      <c r="E793" t="s">
        <v>45</v>
      </c>
      <c r="F793">
        <v>5</v>
      </c>
      <c r="G793" t="s">
        <v>1580</v>
      </c>
      <c r="H793" t="s">
        <v>100</v>
      </c>
      <c r="I793" t="s">
        <v>39</v>
      </c>
      <c r="J793" t="s">
        <v>65</v>
      </c>
      <c r="K793" t="s">
        <v>132</v>
      </c>
      <c r="L793" t="s">
        <v>42</v>
      </c>
      <c r="M793">
        <v>5</v>
      </c>
      <c r="N793">
        <v>64</v>
      </c>
      <c r="O793">
        <v>320</v>
      </c>
      <c r="P793">
        <v>35.909999999999997</v>
      </c>
      <c r="Q793">
        <v>179.55</v>
      </c>
      <c r="R793">
        <v>140.44999999999999</v>
      </c>
      <c r="S793">
        <v>28.44</v>
      </c>
      <c r="T793">
        <v>5</v>
      </c>
      <c r="U793">
        <v>0.04</v>
      </c>
      <c r="V793" s="2">
        <f t="shared" si="48"/>
        <v>45413</v>
      </c>
      <c r="W793" t="str">
        <f t="shared" si="49"/>
        <v>2024-05</v>
      </c>
      <c r="X793" t="str">
        <f t="shared" ca="1" si="50"/>
        <v>Out</v>
      </c>
      <c r="Y793" t="str">
        <f t="shared" ca="1" si="51"/>
        <v>YTD</v>
      </c>
    </row>
    <row r="794" spans="1:25" x14ac:dyDescent="0.2">
      <c r="A794" t="s">
        <v>871</v>
      </c>
      <c r="B794" s="2">
        <v>45368</v>
      </c>
      <c r="C794">
        <v>2024</v>
      </c>
      <c r="D794" t="s">
        <v>31</v>
      </c>
      <c r="E794" t="s">
        <v>55</v>
      </c>
      <c r="F794">
        <v>3</v>
      </c>
      <c r="G794" t="s">
        <v>33</v>
      </c>
      <c r="H794" t="s">
        <v>52</v>
      </c>
      <c r="I794" t="s">
        <v>39</v>
      </c>
      <c r="J794" t="s">
        <v>27</v>
      </c>
      <c r="K794" t="s">
        <v>88</v>
      </c>
      <c r="L794" t="s">
        <v>29</v>
      </c>
      <c r="M794">
        <v>15</v>
      </c>
      <c r="N794">
        <v>301</v>
      </c>
      <c r="O794">
        <v>4515</v>
      </c>
      <c r="P794">
        <v>225.21</v>
      </c>
      <c r="Q794">
        <v>3378.15</v>
      </c>
      <c r="R794">
        <v>1136.8499999999999</v>
      </c>
      <c r="S794">
        <v>411.28</v>
      </c>
      <c r="T794">
        <v>0</v>
      </c>
      <c r="U794">
        <v>6.4000000000000001E-2</v>
      </c>
      <c r="V794" s="2">
        <f t="shared" si="48"/>
        <v>45352</v>
      </c>
      <c r="W794" t="str">
        <f t="shared" si="49"/>
        <v>2024-03</v>
      </c>
      <c r="X794" t="str">
        <f t="shared" ca="1" si="50"/>
        <v>Out</v>
      </c>
      <c r="Y794" t="str">
        <f t="shared" ca="1" si="51"/>
        <v>YTD</v>
      </c>
    </row>
    <row r="795" spans="1:25" x14ac:dyDescent="0.2">
      <c r="A795" t="s">
        <v>872</v>
      </c>
      <c r="B795" s="2">
        <v>45501</v>
      </c>
      <c r="C795">
        <v>2024</v>
      </c>
      <c r="D795" t="s">
        <v>22</v>
      </c>
      <c r="E795" t="s">
        <v>119</v>
      </c>
      <c r="F795">
        <v>7</v>
      </c>
      <c r="G795" t="s">
        <v>1580</v>
      </c>
      <c r="H795" t="s">
        <v>100</v>
      </c>
      <c r="I795" t="s">
        <v>39</v>
      </c>
      <c r="J795" t="s">
        <v>65</v>
      </c>
      <c r="K795" t="s">
        <v>106</v>
      </c>
      <c r="L795" t="s">
        <v>42</v>
      </c>
      <c r="M795">
        <v>13</v>
      </c>
      <c r="N795">
        <v>109.8</v>
      </c>
      <c r="O795">
        <v>1427.4</v>
      </c>
      <c r="P795">
        <v>53.32</v>
      </c>
      <c r="Q795">
        <v>693.16</v>
      </c>
      <c r="R795">
        <v>734.24</v>
      </c>
      <c r="S795">
        <v>59.47</v>
      </c>
      <c r="T795">
        <v>15</v>
      </c>
      <c r="U795">
        <v>5.7000000000000002E-2</v>
      </c>
      <c r="V795" s="2">
        <f t="shared" si="48"/>
        <v>45474</v>
      </c>
      <c r="W795" t="str">
        <f t="shared" si="49"/>
        <v>2024-07</v>
      </c>
      <c r="X795" t="str">
        <f t="shared" ca="1" si="50"/>
        <v>Out</v>
      </c>
      <c r="Y795" t="str">
        <f t="shared" ca="1" si="51"/>
        <v/>
      </c>
    </row>
    <row r="796" spans="1:25" x14ac:dyDescent="0.2">
      <c r="A796" t="s">
        <v>873</v>
      </c>
      <c r="B796" s="2">
        <v>44591</v>
      </c>
      <c r="C796">
        <v>2022</v>
      </c>
      <c r="D796" t="s">
        <v>31</v>
      </c>
      <c r="E796" t="s">
        <v>61</v>
      </c>
      <c r="F796">
        <v>1</v>
      </c>
      <c r="G796" t="s">
        <v>1581</v>
      </c>
      <c r="H796" t="s">
        <v>97</v>
      </c>
      <c r="I796" t="s">
        <v>39</v>
      </c>
      <c r="J796" t="s">
        <v>35</v>
      </c>
      <c r="K796" t="s">
        <v>69</v>
      </c>
      <c r="L796" t="s">
        <v>42</v>
      </c>
      <c r="M796">
        <v>12</v>
      </c>
      <c r="N796">
        <v>495</v>
      </c>
      <c r="O796">
        <v>5940</v>
      </c>
      <c r="P796">
        <v>236.2</v>
      </c>
      <c r="Q796">
        <v>2834.4</v>
      </c>
      <c r="R796">
        <v>3105.6</v>
      </c>
      <c r="S796">
        <v>664.37</v>
      </c>
      <c r="T796">
        <v>15</v>
      </c>
      <c r="U796">
        <v>3.5000000000000003E-2</v>
      </c>
      <c r="V796" s="2">
        <f t="shared" si="48"/>
        <v>44562</v>
      </c>
      <c r="W796" t="str">
        <f t="shared" si="49"/>
        <v>2022-01</v>
      </c>
      <c r="X796" t="str">
        <f t="shared" ca="1" si="50"/>
        <v>Out</v>
      </c>
      <c r="Y796" t="str">
        <f t="shared" ca="1" si="51"/>
        <v>YTD</v>
      </c>
    </row>
    <row r="797" spans="1:25" x14ac:dyDescent="0.2">
      <c r="A797" t="s">
        <v>874</v>
      </c>
      <c r="B797" s="2">
        <v>45288</v>
      </c>
      <c r="C797">
        <v>2023</v>
      </c>
      <c r="D797" t="s">
        <v>50</v>
      </c>
      <c r="E797" t="s">
        <v>51</v>
      </c>
      <c r="F797">
        <v>12</v>
      </c>
      <c r="G797" t="s">
        <v>1581</v>
      </c>
      <c r="H797" t="s">
        <v>75</v>
      </c>
      <c r="I797" t="s">
        <v>26</v>
      </c>
      <c r="J797" t="s">
        <v>65</v>
      </c>
      <c r="K797" t="s">
        <v>132</v>
      </c>
      <c r="L797" t="s">
        <v>29</v>
      </c>
      <c r="M797">
        <v>3</v>
      </c>
      <c r="N797">
        <v>214.65</v>
      </c>
      <c r="O797">
        <v>643.95000000000005</v>
      </c>
      <c r="P797">
        <v>100.81</v>
      </c>
      <c r="Q797">
        <v>302.43</v>
      </c>
      <c r="R797">
        <v>341.52</v>
      </c>
      <c r="S797">
        <v>69.31</v>
      </c>
      <c r="T797">
        <v>10</v>
      </c>
      <c r="U797">
        <v>6.3E-2</v>
      </c>
      <c r="V797" s="2">
        <f t="shared" si="48"/>
        <v>45261</v>
      </c>
      <c r="W797" t="str">
        <f t="shared" si="49"/>
        <v>2023-12</v>
      </c>
      <c r="X797" t="str">
        <f t="shared" ca="1" si="50"/>
        <v>Out</v>
      </c>
      <c r="Y797" t="str">
        <f t="shared" ca="1" si="51"/>
        <v/>
      </c>
    </row>
    <row r="798" spans="1:25" x14ac:dyDescent="0.2">
      <c r="A798" t="s">
        <v>875</v>
      </c>
      <c r="B798" s="2">
        <v>45208</v>
      </c>
      <c r="C798">
        <v>2023</v>
      </c>
      <c r="D798" t="s">
        <v>50</v>
      </c>
      <c r="E798" t="s">
        <v>86</v>
      </c>
      <c r="F798">
        <v>10</v>
      </c>
      <c r="G798" t="s">
        <v>33</v>
      </c>
      <c r="H798" t="s">
        <v>52</v>
      </c>
      <c r="I798" t="s">
        <v>68</v>
      </c>
      <c r="J798" t="s">
        <v>65</v>
      </c>
      <c r="K798" t="s">
        <v>106</v>
      </c>
      <c r="L798" t="s">
        <v>29</v>
      </c>
      <c r="M798">
        <v>2</v>
      </c>
      <c r="N798">
        <v>154</v>
      </c>
      <c r="O798">
        <v>308</v>
      </c>
      <c r="P798">
        <v>115.43</v>
      </c>
      <c r="Q798">
        <v>230.86</v>
      </c>
      <c r="R798">
        <v>77.14</v>
      </c>
      <c r="S798">
        <v>16.579999999999998</v>
      </c>
      <c r="T798">
        <v>0</v>
      </c>
      <c r="U798">
        <v>2E-3</v>
      </c>
      <c r="V798" s="2">
        <f t="shared" si="48"/>
        <v>45200</v>
      </c>
      <c r="W798" t="str">
        <f t="shared" si="49"/>
        <v>2023-10</v>
      </c>
      <c r="X798" t="str">
        <f t="shared" ca="1" si="50"/>
        <v>Out</v>
      </c>
      <c r="Y798" t="str">
        <f t="shared" ca="1" si="51"/>
        <v/>
      </c>
    </row>
    <row r="799" spans="1:25" x14ac:dyDescent="0.2">
      <c r="A799" t="s">
        <v>876</v>
      </c>
      <c r="B799" s="2">
        <v>45490</v>
      </c>
      <c r="C799">
        <v>2024</v>
      </c>
      <c r="D799" t="s">
        <v>22</v>
      </c>
      <c r="E799" t="s">
        <v>119</v>
      </c>
      <c r="F799">
        <v>7</v>
      </c>
      <c r="G799" t="s">
        <v>33</v>
      </c>
      <c r="H799" t="s">
        <v>52</v>
      </c>
      <c r="I799" t="s">
        <v>39</v>
      </c>
      <c r="J799" t="s">
        <v>40</v>
      </c>
      <c r="K799" t="s">
        <v>84</v>
      </c>
      <c r="L799" t="s">
        <v>37</v>
      </c>
      <c r="M799">
        <v>1</v>
      </c>
      <c r="N799">
        <v>1627.2</v>
      </c>
      <c r="O799">
        <v>1627.2</v>
      </c>
      <c r="P799">
        <v>853.99</v>
      </c>
      <c r="Q799">
        <v>853.99</v>
      </c>
      <c r="R799">
        <v>773.21</v>
      </c>
      <c r="S799">
        <v>185.16</v>
      </c>
      <c r="T799">
        <v>0</v>
      </c>
      <c r="U799">
        <v>4.9000000000000002E-2</v>
      </c>
      <c r="V799" s="2">
        <f t="shared" si="48"/>
        <v>45474</v>
      </c>
      <c r="W799" t="str">
        <f t="shared" si="49"/>
        <v>2024-07</v>
      </c>
      <c r="X799" t="str">
        <f t="shared" ca="1" si="50"/>
        <v>Out</v>
      </c>
      <c r="Y799" t="str">
        <f t="shared" ca="1" si="51"/>
        <v/>
      </c>
    </row>
    <row r="800" spans="1:25" x14ac:dyDescent="0.2">
      <c r="A800" t="s">
        <v>877</v>
      </c>
      <c r="B800" s="2">
        <v>45620</v>
      </c>
      <c r="C800">
        <v>2024</v>
      </c>
      <c r="D800" t="s">
        <v>50</v>
      </c>
      <c r="E800" t="s">
        <v>64</v>
      </c>
      <c r="F800">
        <v>11</v>
      </c>
      <c r="G800" t="s">
        <v>57</v>
      </c>
      <c r="H800" t="s">
        <v>73</v>
      </c>
      <c r="I800" t="s">
        <v>59</v>
      </c>
      <c r="J800" t="s">
        <v>35</v>
      </c>
      <c r="K800" t="s">
        <v>69</v>
      </c>
      <c r="L800" t="s">
        <v>29</v>
      </c>
      <c r="M800">
        <v>9</v>
      </c>
      <c r="N800">
        <v>955.8</v>
      </c>
      <c r="O800">
        <v>8602.2000000000007</v>
      </c>
      <c r="P800">
        <v>540.79999999999995</v>
      </c>
      <c r="Q800">
        <v>4867.2</v>
      </c>
      <c r="R800">
        <v>3735</v>
      </c>
      <c r="S800">
        <v>645.69000000000005</v>
      </c>
      <c r="T800">
        <v>0</v>
      </c>
      <c r="U800">
        <v>2.7E-2</v>
      </c>
      <c r="V800" s="2">
        <f t="shared" si="48"/>
        <v>45597</v>
      </c>
      <c r="W800" t="str">
        <f t="shared" si="49"/>
        <v>2024-11</v>
      </c>
      <c r="X800" t="str">
        <f t="shared" ca="1" si="50"/>
        <v>Out</v>
      </c>
      <c r="Y800" t="str">
        <f t="shared" ca="1" si="51"/>
        <v/>
      </c>
    </row>
    <row r="801" spans="1:25" x14ac:dyDescent="0.2">
      <c r="A801" t="s">
        <v>878</v>
      </c>
      <c r="B801" s="2">
        <v>45060</v>
      </c>
      <c r="C801">
        <v>2023</v>
      </c>
      <c r="D801" t="s">
        <v>44</v>
      </c>
      <c r="E801" t="s">
        <v>45</v>
      </c>
      <c r="F801">
        <v>5</v>
      </c>
      <c r="G801" t="s">
        <v>24</v>
      </c>
      <c r="H801" t="s">
        <v>46</v>
      </c>
      <c r="I801" t="s">
        <v>68</v>
      </c>
      <c r="J801" t="s">
        <v>47</v>
      </c>
      <c r="K801" t="s">
        <v>76</v>
      </c>
      <c r="L801" t="s">
        <v>42</v>
      </c>
      <c r="M801">
        <v>18</v>
      </c>
      <c r="N801">
        <v>735</v>
      </c>
      <c r="O801">
        <v>13230</v>
      </c>
      <c r="P801">
        <v>420.47</v>
      </c>
      <c r="Q801">
        <v>7568.46</v>
      </c>
      <c r="R801">
        <v>5661.54</v>
      </c>
      <c r="S801">
        <v>971.27</v>
      </c>
      <c r="T801">
        <v>0</v>
      </c>
      <c r="U801">
        <v>3.5999999999999997E-2</v>
      </c>
      <c r="V801" s="2">
        <f t="shared" si="48"/>
        <v>45047</v>
      </c>
      <c r="W801" t="str">
        <f t="shared" si="49"/>
        <v>2023-05</v>
      </c>
      <c r="X801" t="str">
        <f t="shared" ca="1" si="50"/>
        <v>Out</v>
      </c>
      <c r="Y801" t="str">
        <f t="shared" ca="1" si="51"/>
        <v>YTD</v>
      </c>
    </row>
    <row r="802" spans="1:25" x14ac:dyDescent="0.2">
      <c r="A802" t="s">
        <v>879</v>
      </c>
      <c r="B802" s="2">
        <v>44769</v>
      </c>
      <c r="C802">
        <v>2022</v>
      </c>
      <c r="D802" t="s">
        <v>22</v>
      </c>
      <c r="E802" t="s">
        <v>119</v>
      </c>
      <c r="F802">
        <v>7</v>
      </c>
      <c r="G802" t="s">
        <v>33</v>
      </c>
      <c r="H802" t="s">
        <v>52</v>
      </c>
      <c r="I802" t="s">
        <v>26</v>
      </c>
      <c r="J802" t="s">
        <v>35</v>
      </c>
      <c r="K802" t="s">
        <v>53</v>
      </c>
      <c r="L802" t="s">
        <v>37</v>
      </c>
      <c r="M802">
        <v>11</v>
      </c>
      <c r="N802">
        <v>973.8</v>
      </c>
      <c r="O802">
        <v>10711.8</v>
      </c>
      <c r="P802">
        <v>637.23</v>
      </c>
      <c r="Q802">
        <v>7009.53</v>
      </c>
      <c r="R802">
        <v>3702.27</v>
      </c>
      <c r="S802">
        <v>1233.77</v>
      </c>
      <c r="T802">
        <v>5</v>
      </c>
      <c r="U802">
        <v>1.2E-2</v>
      </c>
      <c r="V802" s="2">
        <f t="shared" si="48"/>
        <v>44743</v>
      </c>
      <c r="W802" t="str">
        <f t="shared" si="49"/>
        <v>2022-07</v>
      </c>
      <c r="X802" t="str">
        <f t="shared" ca="1" si="50"/>
        <v>Out</v>
      </c>
      <c r="Y802" t="str">
        <f t="shared" ca="1" si="51"/>
        <v/>
      </c>
    </row>
    <row r="803" spans="1:25" x14ac:dyDescent="0.2">
      <c r="A803" t="s">
        <v>880</v>
      </c>
      <c r="B803" s="2">
        <v>45648</v>
      </c>
      <c r="C803">
        <v>2024</v>
      </c>
      <c r="D803" t="s">
        <v>50</v>
      </c>
      <c r="E803" t="s">
        <v>51</v>
      </c>
      <c r="F803">
        <v>12</v>
      </c>
      <c r="G803" t="s">
        <v>24</v>
      </c>
      <c r="H803" t="s">
        <v>46</v>
      </c>
      <c r="I803" t="s">
        <v>26</v>
      </c>
      <c r="J803" t="s">
        <v>40</v>
      </c>
      <c r="K803" t="s">
        <v>84</v>
      </c>
      <c r="L803" t="s">
        <v>37</v>
      </c>
      <c r="M803">
        <v>11</v>
      </c>
      <c r="N803">
        <v>2905.2</v>
      </c>
      <c r="O803">
        <v>31957.200000000001</v>
      </c>
      <c r="P803">
        <v>1634.68</v>
      </c>
      <c r="Q803">
        <v>17981.48</v>
      </c>
      <c r="R803">
        <v>13975.72</v>
      </c>
      <c r="S803">
        <v>1221.73</v>
      </c>
      <c r="T803">
        <v>0</v>
      </c>
      <c r="U803">
        <v>7.6999999999999999E-2</v>
      </c>
      <c r="V803" s="2">
        <f t="shared" si="48"/>
        <v>45627</v>
      </c>
      <c r="W803" t="str">
        <f t="shared" si="49"/>
        <v>2024-12</v>
      </c>
      <c r="X803" t="str">
        <f t="shared" ca="1" si="50"/>
        <v>Out</v>
      </c>
      <c r="Y803" t="str">
        <f t="shared" ca="1" si="51"/>
        <v/>
      </c>
    </row>
    <row r="804" spans="1:25" x14ac:dyDescent="0.2">
      <c r="A804" t="s">
        <v>881</v>
      </c>
      <c r="B804" s="2">
        <v>44627</v>
      </c>
      <c r="C804">
        <v>2022</v>
      </c>
      <c r="D804" t="s">
        <v>31</v>
      </c>
      <c r="E804" t="s">
        <v>55</v>
      </c>
      <c r="F804">
        <v>3</v>
      </c>
      <c r="G804" t="s">
        <v>24</v>
      </c>
      <c r="H804" t="s">
        <v>25</v>
      </c>
      <c r="I804" t="s">
        <v>39</v>
      </c>
      <c r="J804" t="s">
        <v>27</v>
      </c>
      <c r="K804" t="s">
        <v>28</v>
      </c>
      <c r="L804" t="s">
        <v>42</v>
      </c>
      <c r="M804">
        <v>12</v>
      </c>
      <c r="N804">
        <v>1165</v>
      </c>
      <c r="O804">
        <v>13980</v>
      </c>
      <c r="P804">
        <v>550.51</v>
      </c>
      <c r="Q804">
        <v>6606.12</v>
      </c>
      <c r="R804">
        <v>7373.88</v>
      </c>
      <c r="S804">
        <v>1335.41</v>
      </c>
      <c r="T804">
        <v>0</v>
      </c>
      <c r="U804">
        <v>1.6E-2</v>
      </c>
      <c r="V804" s="2">
        <f t="shared" si="48"/>
        <v>44621</v>
      </c>
      <c r="W804" t="str">
        <f t="shared" si="49"/>
        <v>2022-03</v>
      </c>
      <c r="X804" t="str">
        <f t="shared" ca="1" si="50"/>
        <v>Out</v>
      </c>
      <c r="Y804" t="str">
        <f t="shared" ca="1" si="51"/>
        <v>YTD</v>
      </c>
    </row>
    <row r="805" spans="1:25" x14ac:dyDescent="0.2">
      <c r="A805" t="s">
        <v>882</v>
      </c>
      <c r="B805" s="2">
        <v>45301</v>
      </c>
      <c r="C805">
        <v>2024</v>
      </c>
      <c r="D805" t="s">
        <v>31</v>
      </c>
      <c r="E805" t="s">
        <v>61</v>
      </c>
      <c r="F805">
        <v>1</v>
      </c>
      <c r="G805" t="s">
        <v>1580</v>
      </c>
      <c r="H805" t="s">
        <v>71</v>
      </c>
      <c r="I805" t="s">
        <v>68</v>
      </c>
      <c r="J805" t="s">
        <v>65</v>
      </c>
      <c r="K805" t="s">
        <v>66</v>
      </c>
      <c r="L805" t="s">
        <v>37</v>
      </c>
      <c r="M805">
        <v>12</v>
      </c>
      <c r="N805">
        <v>33</v>
      </c>
      <c r="O805">
        <v>396</v>
      </c>
      <c r="P805">
        <v>20.54</v>
      </c>
      <c r="Q805">
        <v>246.48</v>
      </c>
      <c r="R805">
        <v>149.52000000000001</v>
      </c>
      <c r="S805">
        <v>32.15</v>
      </c>
      <c r="T805">
        <v>0</v>
      </c>
      <c r="U805">
        <v>7.2999999999999995E-2</v>
      </c>
      <c r="V805" s="2">
        <f t="shared" si="48"/>
        <v>45292</v>
      </c>
      <c r="W805" t="str">
        <f t="shared" si="49"/>
        <v>2024-01</v>
      </c>
      <c r="X805" t="str">
        <f t="shared" ca="1" si="50"/>
        <v>Out</v>
      </c>
      <c r="Y805" t="str">
        <f t="shared" ca="1" si="51"/>
        <v>YTD</v>
      </c>
    </row>
    <row r="806" spans="1:25" x14ac:dyDescent="0.2">
      <c r="A806" t="s">
        <v>883</v>
      </c>
      <c r="B806" s="2">
        <v>45408</v>
      </c>
      <c r="C806">
        <v>2024</v>
      </c>
      <c r="D806" t="s">
        <v>44</v>
      </c>
      <c r="E806" t="s">
        <v>79</v>
      </c>
      <c r="F806">
        <v>4</v>
      </c>
      <c r="G806" t="s">
        <v>1581</v>
      </c>
      <c r="H806" t="s">
        <v>97</v>
      </c>
      <c r="I806" t="s">
        <v>26</v>
      </c>
      <c r="J806" t="s">
        <v>27</v>
      </c>
      <c r="K806" t="s">
        <v>88</v>
      </c>
      <c r="L806" t="s">
        <v>29</v>
      </c>
      <c r="M806">
        <v>7</v>
      </c>
      <c r="N806">
        <v>1189</v>
      </c>
      <c r="O806">
        <v>8323</v>
      </c>
      <c r="P806">
        <v>770.54</v>
      </c>
      <c r="Q806">
        <v>5393.78</v>
      </c>
      <c r="R806">
        <v>2929.22</v>
      </c>
      <c r="S806">
        <v>834.52</v>
      </c>
      <c r="T806">
        <v>0</v>
      </c>
      <c r="U806">
        <v>8.9999999999999993E-3</v>
      </c>
      <c r="V806" s="2">
        <f t="shared" si="48"/>
        <v>45383</v>
      </c>
      <c r="W806" t="str">
        <f t="shared" si="49"/>
        <v>2024-04</v>
      </c>
      <c r="X806" t="str">
        <f t="shared" ca="1" si="50"/>
        <v>Out</v>
      </c>
      <c r="Y806" t="str">
        <f t="shared" ca="1" si="51"/>
        <v>YTD</v>
      </c>
    </row>
    <row r="807" spans="1:25" x14ac:dyDescent="0.2">
      <c r="A807" t="s">
        <v>884</v>
      </c>
      <c r="B807" s="2">
        <v>44936</v>
      </c>
      <c r="C807">
        <v>2023</v>
      </c>
      <c r="D807" t="s">
        <v>31</v>
      </c>
      <c r="E807" t="s">
        <v>61</v>
      </c>
      <c r="F807">
        <v>1</v>
      </c>
      <c r="G807" t="s">
        <v>1581</v>
      </c>
      <c r="H807" t="s">
        <v>75</v>
      </c>
      <c r="I807" t="s">
        <v>39</v>
      </c>
      <c r="J807" t="s">
        <v>40</v>
      </c>
      <c r="K807" t="s">
        <v>84</v>
      </c>
      <c r="L807" t="s">
        <v>42</v>
      </c>
      <c r="M807">
        <v>15</v>
      </c>
      <c r="N807">
        <v>2002</v>
      </c>
      <c r="O807">
        <v>30030</v>
      </c>
      <c r="P807">
        <v>1277.51</v>
      </c>
      <c r="Q807">
        <v>19162.650000000001</v>
      </c>
      <c r="R807">
        <v>10867.35</v>
      </c>
      <c r="S807">
        <v>2800.99</v>
      </c>
      <c r="T807">
        <v>0</v>
      </c>
      <c r="U807">
        <v>7.6999999999999999E-2</v>
      </c>
      <c r="V807" s="2">
        <f t="shared" si="48"/>
        <v>44927</v>
      </c>
      <c r="W807" t="str">
        <f t="shared" si="49"/>
        <v>2023-01</v>
      </c>
      <c r="X807" t="str">
        <f t="shared" ca="1" si="50"/>
        <v>Out</v>
      </c>
      <c r="Y807" t="str">
        <f t="shared" ca="1" si="51"/>
        <v>YTD</v>
      </c>
    </row>
    <row r="808" spans="1:25" x14ac:dyDescent="0.2">
      <c r="A808" t="s">
        <v>885</v>
      </c>
      <c r="B808" s="2">
        <v>45024</v>
      </c>
      <c r="C808">
        <v>2023</v>
      </c>
      <c r="D808" t="s">
        <v>44</v>
      </c>
      <c r="E808" t="s">
        <v>79</v>
      </c>
      <c r="F808">
        <v>4</v>
      </c>
      <c r="G808" t="s">
        <v>24</v>
      </c>
      <c r="H808" t="s">
        <v>25</v>
      </c>
      <c r="I808" t="s">
        <v>39</v>
      </c>
      <c r="J808" t="s">
        <v>65</v>
      </c>
      <c r="K808" t="s">
        <v>106</v>
      </c>
      <c r="L808" t="s">
        <v>42</v>
      </c>
      <c r="M808">
        <v>10</v>
      </c>
      <c r="N808">
        <v>101</v>
      </c>
      <c r="O808">
        <v>1010</v>
      </c>
      <c r="P808">
        <v>55.5</v>
      </c>
      <c r="Q808">
        <v>555</v>
      </c>
      <c r="R808">
        <v>455</v>
      </c>
      <c r="S808">
        <v>43.98</v>
      </c>
      <c r="T808">
        <v>0</v>
      </c>
      <c r="U808">
        <v>7.8E-2</v>
      </c>
      <c r="V808" s="2">
        <f t="shared" si="48"/>
        <v>45017</v>
      </c>
      <c r="W808" t="str">
        <f t="shared" si="49"/>
        <v>2023-04</v>
      </c>
      <c r="X808" t="str">
        <f t="shared" ca="1" si="50"/>
        <v>Out</v>
      </c>
      <c r="Y808" t="str">
        <f t="shared" ca="1" si="51"/>
        <v>YTD</v>
      </c>
    </row>
    <row r="809" spans="1:25" x14ac:dyDescent="0.2">
      <c r="A809" t="s">
        <v>886</v>
      </c>
      <c r="B809" s="2">
        <v>44766</v>
      </c>
      <c r="C809">
        <v>2022</v>
      </c>
      <c r="D809" t="s">
        <v>22</v>
      </c>
      <c r="E809" t="s">
        <v>119</v>
      </c>
      <c r="F809">
        <v>7</v>
      </c>
      <c r="G809" t="s">
        <v>57</v>
      </c>
      <c r="H809" t="s">
        <v>73</v>
      </c>
      <c r="I809" t="s">
        <v>26</v>
      </c>
      <c r="J809" t="s">
        <v>47</v>
      </c>
      <c r="K809" t="s">
        <v>76</v>
      </c>
      <c r="L809" t="s">
        <v>37</v>
      </c>
      <c r="M809">
        <v>18</v>
      </c>
      <c r="N809">
        <v>889.2</v>
      </c>
      <c r="O809">
        <v>16005.6</v>
      </c>
      <c r="P809">
        <v>624.32000000000005</v>
      </c>
      <c r="Q809">
        <v>11237.76</v>
      </c>
      <c r="R809">
        <v>4767.84</v>
      </c>
      <c r="S809">
        <v>554.04999999999995</v>
      </c>
      <c r="T809">
        <v>15</v>
      </c>
      <c r="U809">
        <v>3.4000000000000002E-2</v>
      </c>
      <c r="V809" s="2">
        <f t="shared" si="48"/>
        <v>44743</v>
      </c>
      <c r="W809" t="str">
        <f t="shared" si="49"/>
        <v>2022-07</v>
      </c>
      <c r="X809" t="str">
        <f t="shared" ca="1" si="50"/>
        <v>Out</v>
      </c>
      <c r="Y809" t="str">
        <f t="shared" ca="1" si="51"/>
        <v/>
      </c>
    </row>
    <row r="810" spans="1:25" x14ac:dyDescent="0.2">
      <c r="A810" t="s">
        <v>887</v>
      </c>
      <c r="B810" s="2">
        <v>45450</v>
      </c>
      <c r="C810">
        <v>2024</v>
      </c>
      <c r="D810" t="s">
        <v>44</v>
      </c>
      <c r="E810" t="s">
        <v>112</v>
      </c>
      <c r="F810">
        <v>6</v>
      </c>
      <c r="G810" t="s">
        <v>1580</v>
      </c>
      <c r="H810" t="s">
        <v>100</v>
      </c>
      <c r="I810" t="s">
        <v>39</v>
      </c>
      <c r="J810" t="s">
        <v>47</v>
      </c>
      <c r="K810" t="s">
        <v>76</v>
      </c>
      <c r="L810" t="s">
        <v>37</v>
      </c>
      <c r="M810">
        <v>14</v>
      </c>
      <c r="N810">
        <v>617.4</v>
      </c>
      <c r="O810">
        <v>8643.6</v>
      </c>
      <c r="P810">
        <v>351.1</v>
      </c>
      <c r="Q810">
        <v>4915.3999999999996</v>
      </c>
      <c r="R810">
        <v>3728.2</v>
      </c>
      <c r="S810">
        <v>410.29</v>
      </c>
      <c r="T810">
        <v>0</v>
      </c>
      <c r="U810">
        <v>1.4999999999999999E-2</v>
      </c>
      <c r="V810" s="2">
        <f t="shared" si="48"/>
        <v>45444</v>
      </c>
      <c r="W810" t="str">
        <f t="shared" si="49"/>
        <v>2024-06</v>
      </c>
      <c r="X810" t="str">
        <f t="shared" ca="1" si="50"/>
        <v>Out</v>
      </c>
      <c r="Y810" t="str">
        <f t="shared" ca="1" si="51"/>
        <v/>
      </c>
    </row>
    <row r="811" spans="1:25" x14ac:dyDescent="0.2">
      <c r="A811" t="s">
        <v>888</v>
      </c>
      <c r="B811" s="2">
        <v>45300</v>
      </c>
      <c r="C811">
        <v>2024</v>
      </c>
      <c r="D811" t="s">
        <v>31</v>
      </c>
      <c r="E811" t="s">
        <v>61</v>
      </c>
      <c r="F811">
        <v>1</v>
      </c>
      <c r="G811" t="s">
        <v>33</v>
      </c>
      <c r="H811" t="s">
        <v>52</v>
      </c>
      <c r="I811" t="s">
        <v>59</v>
      </c>
      <c r="J811" t="s">
        <v>35</v>
      </c>
      <c r="K811" t="s">
        <v>36</v>
      </c>
      <c r="L811" t="s">
        <v>37</v>
      </c>
      <c r="M811">
        <v>15</v>
      </c>
      <c r="N811">
        <v>763</v>
      </c>
      <c r="O811">
        <v>11445</v>
      </c>
      <c r="P811">
        <v>556.04999999999995</v>
      </c>
      <c r="Q811">
        <v>8340.75</v>
      </c>
      <c r="R811">
        <v>3104.25</v>
      </c>
      <c r="S811">
        <v>1158.5899999999999</v>
      </c>
      <c r="T811">
        <v>10</v>
      </c>
      <c r="U811">
        <v>6.5000000000000002E-2</v>
      </c>
      <c r="V811" s="2">
        <f t="shared" si="48"/>
        <v>45292</v>
      </c>
      <c r="W811" t="str">
        <f t="shared" si="49"/>
        <v>2024-01</v>
      </c>
      <c r="X811" t="str">
        <f t="shared" ca="1" si="50"/>
        <v>Out</v>
      </c>
      <c r="Y811" t="str">
        <f t="shared" ca="1" si="51"/>
        <v>YTD</v>
      </c>
    </row>
    <row r="812" spans="1:25" x14ac:dyDescent="0.2">
      <c r="A812" t="s">
        <v>889</v>
      </c>
      <c r="B812" s="2">
        <v>44832</v>
      </c>
      <c r="C812">
        <v>2022</v>
      </c>
      <c r="D812" t="s">
        <v>22</v>
      </c>
      <c r="E812" t="s">
        <v>82</v>
      </c>
      <c r="F812">
        <v>9</v>
      </c>
      <c r="G812" t="s">
        <v>57</v>
      </c>
      <c r="H812" t="s">
        <v>80</v>
      </c>
      <c r="I812" t="s">
        <v>68</v>
      </c>
      <c r="J812" t="s">
        <v>65</v>
      </c>
      <c r="K812" t="s">
        <v>66</v>
      </c>
      <c r="L812" t="s">
        <v>37</v>
      </c>
      <c r="M812">
        <v>2</v>
      </c>
      <c r="N812">
        <v>76</v>
      </c>
      <c r="O812">
        <v>152</v>
      </c>
      <c r="P812">
        <v>45.3</v>
      </c>
      <c r="Q812">
        <v>90.6</v>
      </c>
      <c r="R812">
        <v>61.4</v>
      </c>
      <c r="S812">
        <v>6.57</v>
      </c>
      <c r="T812">
        <v>0</v>
      </c>
      <c r="U812">
        <v>7.1999999999999995E-2</v>
      </c>
      <c r="V812" s="2">
        <f t="shared" si="48"/>
        <v>44805</v>
      </c>
      <c r="W812" t="str">
        <f t="shared" si="49"/>
        <v>2022-09</v>
      </c>
      <c r="X812" t="str">
        <f t="shared" ca="1" si="50"/>
        <v>Out</v>
      </c>
      <c r="Y812" t="str">
        <f t="shared" ca="1" si="51"/>
        <v/>
      </c>
    </row>
    <row r="813" spans="1:25" x14ac:dyDescent="0.2">
      <c r="A813" t="s">
        <v>890</v>
      </c>
      <c r="B813" s="2">
        <v>44919</v>
      </c>
      <c r="C813">
        <v>2022</v>
      </c>
      <c r="D813" t="s">
        <v>50</v>
      </c>
      <c r="E813" t="s">
        <v>51</v>
      </c>
      <c r="F813">
        <v>12</v>
      </c>
      <c r="G813" t="s">
        <v>57</v>
      </c>
      <c r="H813" t="s">
        <v>73</v>
      </c>
      <c r="I813" t="s">
        <v>39</v>
      </c>
      <c r="J813" t="s">
        <v>65</v>
      </c>
      <c r="K813" t="s">
        <v>132</v>
      </c>
      <c r="L813" t="s">
        <v>29</v>
      </c>
      <c r="M813">
        <v>14</v>
      </c>
      <c r="N813">
        <v>167.4</v>
      </c>
      <c r="O813">
        <v>2343.6</v>
      </c>
      <c r="P813">
        <v>114.6</v>
      </c>
      <c r="Q813">
        <v>1604.4</v>
      </c>
      <c r="R813">
        <v>739.2</v>
      </c>
      <c r="S813">
        <v>250.05</v>
      </c>
      <c r="T813">
        <v>10</v>
      </c>
      <c r="U813">
        <v>6.2E-2</v>
      </c>
      <c r="V813" s="2">
        <f t="shared" si="48"/>
        <v>44896</v>
      </c>
      <c r="W813" t="str">
        <f t="shared" si="49"/>
        <v>2022-12</v>
      </c>
      <c r="X813" t="str">
        <f t="shared" ca="1" si="50"/>
        <v>Out</v>
      </c>
      <c r="Y813" t="str">
        <f t="shared" ca="1" si="51"/>
        <v/>
      </c>
    </row>
    <row r="814" spans="1:25" x14ac:dyDescent="0.2">
      <c r="A814" t="s">
        <v>891</v>
      </c>
      <c r="B814" s="2">
        <v>45341</v>
      </c>
      <c r="C814">
        <v>2024</v>
      </c>
      <c r="D814" t="s">
        <v>31</v>
      </c>
      <c r="E814" t="s">
        <v>32</v>
      </c>
      <c r="F814">
        <v>2</v>
      </c>
      <c r="G814" t="s">
        <v>24</v>
      </c>
      <c r="H814" t="s">
        <v>46</v>
      </c>
      <c r="I814" t="s">
        <v>26</v>
      </c>
      <c r="J814" t="s">
        <v>35</v>
      </c>
      <c r="K814" t="s">
        <v>53</v>
      </c>
      <c r="L814" t="s">
        <v>37</v>
      </c>
      <c r="M814">
        <v>6</v>
      </c>
      <c r="N814">
        <v>1399</v>
      </c>
      <c r="O814">
        <v>8394</v>
      </c>
      <c r="P814">
        <v>652.76</v>
      </c>
      <c r="Q814">
        <v>3916.56</v>
      </c>
      <c r="R814">
        <v>4477.4399999999996</v>
      </c>
      <c r="S814">
        <v>852.47</v>
      </c>
      <c r="T814">
        <v>5</v>
      </c>
      <c r="U814">
        <v>7.4999999999999997E-2</v>
      </c>
      <c r="V814" s="2">
        <f t="shared" si="48"/>
        <v>45323</v>
      </c>
      <c r="W814" t="str">
        <f t="shared" si="49"/>
        <v>2024-02</v>
      </c>
      <c r="X814" t="str">
        <f t="shared" ca="1" si="50"/>
        <v>Out</v>
      </c>
      <c r="Y814" t="str">
        <f t="shared" ca="1" si="51"/>
        <v>YTD</v>
      </c>
    </row>
    <row r="815" spans="1:25" x14ac:dyDescent="0.2">
      <c r="A815" t="s">
        <v>892</v>
      </c>
      <c r="B815" s="2">
        <v>45035</v>
      </c>
      <c r="C815">
        <v>2023</v>
      </c>
      <c r="D815" t="s">
        <v>44</v>
      </c>
      <c r="E815" t="s">
        <v>79</v>
      </c>
      <c r="F815">
        <v>4</v>
      </c>
      <c r="G815" t="s">
        <v>33</v>
      </c>
      <c r="H815" t="s">
        <v>52</v>
      </c>
      <c r="I815" t="s">
        <v>68</v>
      </c>
      <c r="J815" t="s">
        <v>40</v>
      </c>
      <c r="K815" t="s">
        <v>84</v>
      </c>
      <c r="L815" t="s">
        <v>42</v>
      </c>
      <c r="M815">
        <v>17</v>
      </c>
      <c r="N815">
        <v>1282</v>
      </c>
      <c r="O815">
        <v>21794</v>
      </c>
      <c r="P815">
        <v>586.30999999999995</v>
      </c>
      <c r="Q815">
        <v>9967.27</v>
      </c>
      <c r="R815">
        <v>11826.73</v>
      </c>
      <c r="S815">
        <v>1630.35</v>
      </c>
      <c r="T815">
        <v>10</v>
      </c>
      <c r="U815">
        <v>4.8000000000000001E-2</v>
      </c>
      <c r="V815" s="2">
        <f t="shared" si="48"/>
        <v>45017</v>
      </c>
      <c r="W815" t="str">
        <f t="shared" si="49"/>
        <v>2023-04</v>
      </c>
      <c r="X815" t="str">
        <f t="shared" ca="1" si="50"/>
        <v>Out</v>
      </c>
      <c r="Y815" t="str">
        <f t="shared" ca="1" si="51"/>
        <v>YTD</v>
      </c>
    </row>
    <row r="816" spans="1:25" x14ac:dyDescent="0.2">
      <c r="A816" t="s">
        <v>893</v>
      </c>
      <c r="B816" s="2">
        <v>44572</v>
      </c>
      <c r="C816">
        <v>2022</v>
      </c>
      <c r="D816" t="s">
        <v>31</v>
      </c>
      <c r="E816" t="s">
        <v>61</v>
      </c>
      <c r="F816">
        <v>1</v>
      </c>
      <c r="G816" t="s">
        <v>57</v>
      </c>
      <c r="H816" t="s">
        <v>80</v>
      </c>
      <c r="I816" t="s">
        <v>39</v>
      </c>
      <c r="J816" t="s">
        <v>27</v>
      </c>
      <c r="K816" t="s">
        <v>88</v>
      </c>
      <c r="L816" t="s">
        <v>29</v>
      </c>
      <c r="M816">
        <v>13</v>
      </c>
      <c r="N816">
        <v>1085</v>
      </c>
      <c r="O816">
        <v>14105</v>
      </c>
      <c r="P816">
        <v>715.08</v>
      </c>
      <c r="Q816">
        <v>9296.0400000000009</v>
      </c>
      <c r="R816">
        <v>4808.96</v>
      </c>
      <c r="S816">
        <v>1166.26</v>
      </c>
      <c r="T816">
        <v>5</v>
      </c>
      <c r="U816">
        <v>7.0999999999999994E-2</v>
      </c>
      <c r="V816" s="2">
        <f t="shared" si="48"/>
        <v>44562</v>
      </c>
      <c r="W816" t="str">
        <f t="shared" si="49"/>
        <v>2022-01</v>
      </c>
      <c r="X816" t="str">
        <f t="shared" ca="1" si="50"/>
        <v>Out</v>
      </c>
      <c r="Y816" t="str">
        <f t="shared" ca="1" si="51"/>
        <v>YTD</v>
      </c>
    </row>
    <row r="817" spans="1:25" x14ac:dyDescent="0.2">
      <c r="A817" t="s">
        <v>894</v>
      </c>
      <c r="B817" s="2">
        <v>45471</v>
      </c>
      <c r="C817">
        <v>2024</v>
      </c>
      <c r="D817" t="s">
        <v>44</v>
      </c>
      <c r="E817" t="s">
        <v>112</v>
      </c>
      <c r="F817">
        <v>6</v>
      </c>
      <c r="G817" t="s">
        <v>1581</v>
      </c>
      <c r="H817" t="s">
        <v>75</v>
      </c>
      <c r="I817" t="s">
        <v>68</v>
      </c>
      <c r="J817" t="s">
        <v>27</v>
      </c>
      <c r="K817" t="s">
        <v>28</v>
      </c>
      <c r="L817" t="s">
        <v>42</v>
      </c>
      <c r="M817">
        <v>4</v>
      </c>
      <c r="N817">
        <v>1065.5999999999999</v>
      </c>
      <c r="O817">
        <v>4262.3999999999996</v>
      </c>
      <c r="P817">
        <v>647.01</v>
      </c>
      <c r="Q817">
        <v>2588.04</v>
      </c>
      <c r="R817">
        <v>1674.36</v>
      </c>
      <c r="S817">
        <v>180.65</v>
      </c>
      <c r="T817">
        <v>0</v>
      </c>
      <c r="U817">
        <v>5.8000000000000003E-2</v>
      </c>
      <c r="V817" s="2">
        <f t="shared" si="48"/>
        <v>45444</v>
      </c>
      <c r="W817" t="str">
        <f t="shared" si="49"/>
        <v>2024-06</v>
      </c>
      <c r="X817" t="str">
        <f t="shared" ca="1" si="50"/>
        <v>Out</v>
      </c>
      <c r="Y817" t="str">
        <f t="shared" ca="1" si="51"/>
        <v/>
      </c>
    </row>
    <row r="818" spans="1:25" x14ac:dyDescent="0.2">
      <c r="A818" t="s">
        <v>895</v>
      </c>
      <c r="B818" s="2">
        <v>45640</v>
      </c>
      <c r="C818">
        <v>2024</v>
      </c>
      <c r="D818" t="s">
        <v>50</v>
      </c>
      <c r="E818" t="s">
        <v>51</v>
      </c>
      <c r="F818">
        <v>12</v>
      </c>
      <c r="G818" t="s">
        <v>24</v>
      </c>
      <c r="H818" t="s">
        <v>25</v>
      </c>
      <c r="I818" t="s">
        <v>59</v>
      </c>
      <c r="J818" t="s">
        <v>65</v>
      </c>
      <c r="K818" t="s">
        <v>132</v>
      </c>
      <c r="L818" t="s">
        <v>42</v>
      </c>
      <c r="M818">
        <v>19</v>
      </c>
      <c r="N818">
        <v>237.6</v>
      </c>
      <c r="O818">
        <v>4514.3999999999996</v>
      </c>
      <c r="P818">
        <v>145.88999999999999</v>
      </c>
      <c r="Q818">
        <v>2771.91</v>
      </c>
      <c r="R818">
        <v>1742.49</v>
      </c>
      <c r="S818">
        <v>208.35</v>
      </c>
      <c r="T818">
        <v>5</v>
      </c>
      <c r="U818">
        <v>0.08</v>
      </c>
      <c r="V818" s="2">
        <f t="shared" si="48"/>
        <v>45627</v>
      </c>
      <c r="W818" t="str">
        <f t="shared" si="49"/>
        <v>2024-12</v>
      </c>
      <c r="X818" t="str">
        <f t="shared" ca="1" si="50"/>
        <v>Out</v>
      </c>
      <c r="Y818" t="str">
        <f t="shared" ca="1" si="51"/>
        <v/>
      </c>
    </row>
    <row r="819" spans="1:25" x14ac:dyDescent="0.2">
      <c r="A819" t="s">
        <v>896</v>
      </c>
      <c r="B819" s="2">
        <v>44709</v>
      </c>
      <c r="C819">
        <v>2022</v>
      </c>
      <c r="D819" t="s">
        <v>44</v>
      </c>
      <c r="E819" t="s">
        <v>45</v>
      </c>
      <c r="F819">
        <v>5</v>
      </c>
      <c r="G819" t="s">
        <v>1580</v>
      </c>
      <c r="H819" t="s">
        <v>87</v>
      </c>
      <c r="I819" t="s">
        <v>39</v>
      </c>
      <c r="J819" t="s">
        <v>27</v>
      </c>
      <c r="K819" t="s">
        <v>110</v>
      </c>
      <c r="L819" t="s">
        <v>29</v>
      </c>
      <c r="M819">
        <v>11</v>
      </c>
      <c r="N819">
        <v>652</v>
      </c>
      <c r="O819">
        <v>7172</v>
      </c>
      <c r="P819">
        <v>468.37</v>
      </c>
      <c r="Q819">
        <v>5152.07</v>
      </c>
      <c r="R819">
        <v>2019.93</v>
      </c>
      <c r="S819">
        <v>812.63</v>
      </c>
      <c r="T819">
        <v>0</v>
      </c>
      <c r="U819">
        <v>6.9000000000000006E-2</v>
      </c>
      <c r="V819" s="2">
        <f t="shared" si="48"/>
        <v>44682</v>
      </c>
      <c r="W819" t="str">
        <f t="shared" si="49"/>
        <v>2022-05</v>
      </c>
      <c r="X819" t="str">
        <f t="shared" ca="1" si="50"/>
        <v>Out</v>
      </c>
      <c r="Y819" t="str">
        <f t="shared" ca="1" si="51"/>
        <v>YTD</v>
      </c>
    </row>
    <row r="820" spans="1:25" x14ac:dyDescent="0.2">
      <c r="A820" t="s">
        <v>897</v>
      </c>
      <c r="B820" s="2">
        <v>45640</v>
      </c>
      <c r="C820">
        <v>2024</v>
      </c>
      <c r="D820" t="s">
        <v>50</v>
      </c>
      <c r="E820" t="s">
        <v>51</v>
      </c>
      <c r="F820">
        <v>12</v>
      </c>
      <c r="G820" t="s">
        <v>1580</v>
      </c>
      <c r="H820" t="s">
        <v>87</v>
      </c>
      <c r="I820" t="s">
        <v>59</v>
      </c>
      <c r="J820" t="s">
        <v>27</v>
      </c>
      <c r="K820" t="s">
        <v>110</v>
      </c>
      <c r="L820" t="s">
        <v>42</v>
      </c>
      <c r="M820">
        <v>12</v>
      </c>
      <c r="N820">
        <v>1217.7</v>
      </c>
      <c r="O820">
        <v>14612.4</v>
      </c>
      <c r="P820">
        <v>661.16</v>
      </c>
      <c r="Q820">
        <v>7933.92</v>
      </c>
      <c r="R820">
        <v>6678.48</v>
      </c>
      <c r="S820">
        <v>795.11</v>
      </c>
      <c r="T820">
        <v>15</v>
      </c>
      <c r="U820">
        <v>2.9000000000000001E-2</v>
      </c>
      <c r="V820" s="2">
        <f t="shared" si="48"/>
        <v>45627</v>
      </c>
      <c r="W820" t="str">
        <f t="shared" si="49"/>
        <v>2024-12</v>
      </c>
      <c r="X820" t="str">
        <f t="shared" ca="1" si="50"/>
        <v>Out</v>
      </c>
      <c r="Y820" t="str">
        <f t="shared" ca="1" si="51"/>
        <v/>
      </c>
    </row>
    <row r="821" spans="1:25" x14ac:dyDescent="0.2">
      <c r="A821" t="s">
        <v>898</v>
      </c>
      <c r="B821" s="2">
        <v>44629</v>
      </c>
      <c r="C821">
        <v>2022</v>
      </c>
      <c r="D821" t="s">
        <v>31</v>
      </c>
      <c r="E821" t="s">
        <v>55</v>
      </c>
      <c r="F821">
        <v>3</v>
      </c>
      <c r="G821" t="s">
        <v>1580</v>
      </c>
      <c r="H821" t="s">
        <v>87</v>
      </c>
      <c r="I821" t="s">
        <v>68</v>
      </c>
      <c r="J821" t="s">
        <v>47</v>
      </c>
      <c r="K821" t="s">
        <v>48</v>
      </c>
      <c r="L821" t="s">
        <v>29</v>
      </c>
      <c r="M821">
        <v>6</v>
      </c>
      <c r="N821">
        <v>826</v>
      </c>
      <c r="O821">
        <v>4956</v>
      </c>
      <c r="P821">
        <v>595.13</v>
      </c>
      <c r="Q821">
        <v>3570.78</v>
      </c>
      <c r="R821">
        <v>1385.22</v>
      </c>
      <c r="S821">
        <v>266.60000000000002</v>
      </c>
      <c r="T821">
        <v>0</v>
      </c>
      <c r="U821">
        <v>5.2999999999999999E-2</v>
      </c>
      <c r="V821" s="2">
        <f t="shared" si="48"/>
        <v>44621</v>
      </c>
      <c r="W821" t="str">
        <f t="shared" si="49"/>
        <v>2022-03</v>
      </c>
      <c r="X821" t="str">
        <f t="shared" ca="1" si="50"/>
        <v>Out</v>
      </c>
      <c r="Y821" t="str">
        <f t="shared" ca="1" si="51"/>
        <v>YTD</v>
      </c>
    </row>
    <row r="822" spans="1:25" x14ac:dyDescent="0.2">
      <c r="A822" t="s">
        <v>899</v>
      </c>
      <c r="B822" s="2">
        <v>44900</v>
      </c>
      <c r="C822">
        <v>2022</v>
      </c>
      <c r="D822" t="s">
        <v>50</v>
      </c>
      <c r="E822" t="s">
        <v>51</v>
      </c>
      <c r="F822">
        <v>12</v>
      </c>
      <c r="G822" t="s">
        <v>1580</v>
      </c>
      <c r="H822" t="s">
        <v>100</v>
      </c>
      <c r="I822" t="s">
        <v>68</v>
      </c>
      <c r="J822" t="s">
        <v>40</v>
      </c>
      <c r="K822" t="s">
        <v>41</v>
      </c>
      <c r="L822" t="s">
        <v>37</v>
      </c>
      <c r="M822">
        <v>6</v>
      </c>
      <c r="N822">
        <v>3227.85</v>
      </c>
      <c r="O822">
        <v>19367.099999999999</v>
      </c>
      <c r="P822">
        <v>2243.31</v>
      </c>
      <c r="Q822">
        <v>13459.86</v>
      </c>
      <c r="R822">
        <v>5907.24</v>
      </c>
      <c r="S822">
        <v>2245.73</v>
      </c>
      <c r="T822">
        <v>0</v>
      </c>
      <c r="U822">
        <v>6.4000000000000001E-2</v>
      </c>
      <c r="V822" s="2">
        <f t="shared" si="48"/>
        <v>44896</v>
      </c>
      <c r="W822" t="str">
        <f t="shared" si="49"/>
        <v>2022-12</v>
      </c>
      <c r="X822" t="str">
        <f t="shared" ca="1" si="50"/>
        <v>Out</v>
      </c>
      <c r="Y822" t="str">
        <f t="shared" ca="1" si="51"/>
        <v/>
      </c>
    </row>
    <row r="823" spans="1:25" x14ac:dyDescent="0.2">
      <c r="A823" t="s">
        <v>900</v>
      </c>
      <c r="B823" s="2">
        <v>45462</v>
      </c>
      <c r="C823">
        <v>2024</v>
      </c>
      <c r="D823" t="s">
        <v>44</v>
      </c>
      <c r="E823" t="s">
        <v>112</v>
      </c>
      <c r="F823">
        <v>6</v>
      </c>
      <c r="G823" t="s">
        <v>57</v>
      </c>
      <c r="H823" t="s">
        <v>58</v>
      </c>
      <c r="I823" t="s">
        <v>26</v>
      </c>
      <c r="J823" t="s">
        <v>47</v>
      </c>
      <c r="K823" t="s">
        <v>62</v>
      </c>
      <c r="L823" t="s">
        <v>29</v>
      </c>
      <c r="M823">
        <v>9</v>
      </c>
      <c r="N823">
        <v>1200.5999999999999</v>
      </c>
      <c r="O823">
        <v>10805.4</v>
      </c>
      <c r="P823">
        <v>555.53</v>
      </c>
      <c r="Q823">
        <v>4999.7700000000004</v>
      </c>
      <c r="R823">
        <v>5805.63</v>
      </c>
      <c r="S823">
        <v>456.61</v>
      </c>
      <c r="T823">
        <v>10</v>
      </c>
      <c r="U823">
        <v>1.4E-2</v>
      </c>
      <c r="V823" s="2">
        <f t="shared" si="48"/>
        <v>45444</v>
      </c>
      <c r="W823" t="str">
        <f t="shared" si="49"/>
        <v>2024-06</v>
      </c>
      <c r="X823" t="str">
        <f t="shared" ca="1" si="50"/>
        <v>Out</v>
      </c>
      <c r="Y823" t="str">
        <f t="shared" ca="1" si="51"/>
        <v/>
      </c>
    </row>
    <row r="824" spans="1:25" x14ac:dyDescent="0.2">
      <c r="A824" t="s">
        <v>901</v>
      </c>
      <c r="B824" s="2">
        <v>45401</v>
      </c>
      <c r="C824">
        <v>2024</v>
      </c>
      <c r="D824" t="s">
        <v>44</v>
      </c>
      <c r="E824" t="s">
        <v>79</v>
      </c>
      <c r="F824">
        <v>4</v>
      </c>
      <c r="G824" t="s">
        <v>24</v>
      </c>
      <c r="H824" t="s">
        <v>46</v>
      </c>
      <c r="I824" t="s">
        <v>59</v>
      </c>
      <c r="J824" t="s">
        <v>35</v>
      </c>
      <c r="K824" t="s">
        <v>53</v>
      </c>
      <c r="L824" t="s">
        <v>42</v>
      </c>
      <c r="M824">
        <v>3</v>
      </c>
      <c r="N824">
        <v>1262</v>
      </c>
      <c r="O824">
        <v>3786</v>
      </c>
      <c r="P824">
        <v>754.33</v>
      </c>
      <c r="Q824">
        <v>2262.9899999999998</v>
      </c>
      <c r="R824">
        <v>1523.01</v>
      </c>
      <c r="S824">
        <v>329.93</v>
      </c>
      <c r="T824">
        <v>10</v>
      </c>
      <c r="U824">
        <v>0.04</v>
      </c>
      <c r="V824" s="2">
        <f t="shared" si="48"/>
        <v>45383</v>
      </c>
      <c r="W824" t="str">
        <f t="shared" si="49"/>
        <v>2024-04</v>
      </c>
      <c r="X824" t="str">
        <f t="shared" ca="1" si="50"/>
        <v>Out</v>
      </c>
      <c r="Y824" t="str">
        <f t="shared" ca="1" si="51"/>
        <v>YTD</v>
      </c>
    </row>
    <row r="825" spans="1:25" x14ac:dyDescent="0.2">
      <c r="A825" t="s">
        <v>902</v>
      </c>
      <c r="B825" s="2">
        <v>44811</v>
      </c>
      <c r="C825">
        <v>2022</v>
      </c>
      <c r="D825" t="s">
        <v>22</v>
      </c>
      <c r="E825" t="s">
        <v>82</v>
      </c>
      <c r="F825">
        <v>9</v>
      </c>
      <c r="G825" t="s">
        <v>1580</v>
      </c>
      <c r="H825" t="s">
        <v>71</v>
      </c>
      <c r="I825" t="s">
        <v>26</v>
      </c>
      <c r="J825" t="s">
        <v>47</v>
      </c>
      <c r="K825" t="s">
        <v>76</v>
      </c>
      <c r="L825" t="s">
        <v>29</v>
      </c>
      <c r="M825">
        <v>20</v>
      </c>
      <c r="N825">
        <v>1743</v>
      </c>
      <c r="O825">
        <v>34860</v>
      </c>
      <c r="P825">
        <v>1219.08</v>
      </c>
      <c r="Q825">
        <v>24381.599999999999</v>
      </c>
      <c r="R825">
        <v>10478.4</v>
      </c>
      <c r="S825">
        <v>2737.79</v>
      </c>
      <c r="T825">
        <v>15</v>
      </c>
      <c r="U825">
        <v>4.9000000000000002E-2</v>
      </c>
      <c r="V825" s="2">
        <f t="shared" si="48"/>
        <v>44805</v>
      </c>
      <c r="W825" t="str">
        <f t="shared" si="49"/>
        <v>2022-09</v>
      </c>
      <c r="X825" t="str">
        <f t="shared" ca="1" si="50"/>
        <v>Out</v>
      </c>
      <c r="Y825" t="str">
        <f t="shared" ca="1" si="51"/>
        <v/>
      </c>
    </row>
    <row r="826" spans="1:25" x14ac:dyDescent="0.2">
      <c r="A826" t="s">
        <v>903</v>
      </c>
      <c r="B826" s="2">
        <v>45564</v>
      </c>
      <c r="C826">
        <v>2024</v>
      </c>
      <c r="D826" t="s">
        <v>22</v>
      </c>
      <c r="E826" t="s">
        <v>82</v>
      </c>
      <c r="F826">
        <v>9</v>
      </c>
      <c r="G826" t="s">
        <v>1581</v>
      </c>
      <c r="H826" t="s">
        <v>75</v>
      </c>
      <c r="I826" t="s">
        <v>68</v>
      </c>
      <c r="J826" t="s">
        <v>47</v>
      </c>
      <c r="K826" t="s">
        <v>76</v>
      </c>
      <c r="L826" t="s">
        <v>37</v>
      </c>
      <c r="M826">
        <v>6</v>
      </c>
      <c r="N826">
        <v>794</v>
      </c>
      <c r="O826">
        <v>4764</v>
      </c>
      <c r="P826">
        <v>557.20000000000005</v>
      </c>
      <c r="Q826">
        <v>3343.2</v>
      </c>
      <c r="R826">
        <v>1420.8</v>
      </c>
      <c r="S826">
        <v>206.62</v>
      </c>
      <c r="T826">
        <v>5</v>
      </c>
      <c r="U826">
        <v>7.1999999999999995E-2</v>
      </c>
      <c r="V826" s="2">
        <f t="shared" si="48"/>
        <v>45536</v>
      </c>
      <c r="W826" t="str">
        <f t="shared" si="49"/>
        <v>2024-09</v>
      </c>
      <c r="X826" t="str">
        <f t="shared" ca="1" si="50"/>
        <v>Out</v>
      </c>
      <c r="Y826" t="str">
        <f t="shared" ca="1" si="51"/>
        <v/>
      </c>
    </row>
    <row r="827" spans="1:25" x14ac:dyDescent="0.2">
      <c r="A827" t="s">
        <v>904</v>
      </c>
      <c r="B827" s="2">
        <v>45340</v>
      </c>
      <c r="C827">
        <v>2024</v>
      </c>
      <c r="D827" t="s">
        <v>31</v>
      </c>
      <c r="E827" t="s">
        <v>32</v>
      </c>
      <c r="F827">
        <v>2</v>
      </c>
      <c r="G827" t="s">
        <v>57</v>
      </c>
      <c r="H827" t="s">
        <v>80</v>
      </c>
      <c r="I827" t="s">
        <v>26</v>
      </c>
      <c r="J827" t="s">
        <v>35</v>
      </c>
      <c r="K827" t="s">
        <v>53</v>
      </c>
      <c r="L827" t="s">
        <v>42</v>
      </c>
      <c r="M827">
        <v>10</v>
      </c>
      <c r="N827">
        <v>641</v>
      </c>
      <c r="O827">
        <v>6410</v>
      </c>
      <c r="P827">
        <v>476.55</v>
      </c>
      <c r="Q827">
        <v>4765.5</v>
      </c>
      <c r="R827">
        <v>1644.5</v>
      </c>
      <c r="S827">
        <v>403.71</v>
      </c>
      <c r="T827">
        <v>5</v>
      </c>
      <c r="U827">
        <v>5.0999999999999997E-2</v>
      </c>
      <c r="V827" s="2">
        <f t="shared" si="48"/>
        <v>45323</v>
      </c>
      <c r="W827" t="str">
        <f t="shared" si="49"/>
        <v>2024-02</v>
      </c>
      <c r="X827" t="str">
        <f t="shared" ca="1" si="50"/>
        <v>Out</v>
      </c>
      <c r="Y827" t="str">
        <f t="shared" ca="1" si="51"/>
        <v>YTD</v>
      </c>
    </row>
    <row r="828" spans="1:25" x14ac:dyDescent="0.2">
      <c r="A828" t="s">
        <v>905</v>
      </c>
      <c r="B828" s="2">
        <v>45563</v>
      </c>
      <c r="C828">
        <v>2024</v>
      </c>
      <c r="D828" t="s">
        <v>22</v>
      </c>
      <c r="E828" t="s">
        <v>82</v>
      </c>
      <c r="F828">
        <v>9</v>
      </c>
      <c r="G828" t="s">
        <v>24</v>
      </c>
      <c r="H828" t="s">
        <v>25</v>
      </c>
      <c r="I828" t="s">
        <v>68</v>
      </c>
      <c r="J828" t="s">
        <v>35</v>
      </c>
      <c r="K828" t="s">
        <v>53</v>
      </c>
      <c r="L828" t="s">
        <v>42</v>
      </c>
      <c r="M828">
        <v>1</v>
      </c>
      <c r="N828">
        <v>844</v>
      </c>
      <c r="O828">
        <v>844</v>
      </c>
      <c r="P828">
        <v>521.29999999999995</v>
      </c>
      <c r="Q828">
        <v>521.29999999999995</v>
      </c>
      <c r="R828">
        <v>322.7</v>
      </c>
      <c r="S828">
        <v>93</v>
      </c>
      <c r="T828">
        <v>0</v>
      </c>
      <c r="U828">
        <v>4.5999999999999999E-2</v>
      </c>
      <c r="V828" s="2">
        <f t="shared" si="48"/>
        <v>45536</v>
      </c>
      <c r="W828" t="str">
        <f t="shared" si="49"/>
        <v>2024-09</v>
      </c>
      <c r="X828" t="str">
        <f t="shared" ca="1" si="50"/>
        <v>Out</v>
      </c>
      <c r="Y828" t="str">
        <f t="shared" ca="1" si="51"/>
        <v/>
      </c>
    </row>
    <row r="829" spans="1:25" x14ac:dyDescent="0.2">
      <c r="A829" t="s">
        <v>906</v>
      </c>
      <c r="B829" s="2">
        <v>44990</v>
      </c>
      <c r="C829">
        <v>2023</v>
      </c>
      <c r="D829" t="s">
        <v>31</v>
      </c>
      <c r="E829" t="s">
        <v>55</v>
      </c>
      <c r="F829">
        <v>3</v>
      </c>
      <c r="G829" t="s">
        <v>33</v>
      </c>
      <c r="H829" t="s">
        <v>34</v>
      </c>
      <c r="I829" t="s">
        <v>26</v>
      </c>
      <c r="J829" t="s">
        <v>27</v>
      </c>
      <c r="K829" t="s">
        <v>28</v>
      </c>
      <c r="L829" t="s">
        <v>37</v>
      </c>
      <c r="M829">
        <v>2</v>
      </c>
      <c r="N829">
        <v>812</v>
      </c>
      <c r="O829">
        <v>1624</v>
      </c>
      <c r="P829">
        <v>576.79999999999995</v>
      </c>
      <c r="Q829">
        <v>1153.5999999999999</v>
      </c>
      <c r="R829">
        <v>470.4</v>
      </c>
      <c r="S829">
        <v>166.23</v>
      </c>
      <c r="T829">
        <v>0</v>
      </c>
      <c r="U829">
        <v>1E-3</v>
      </c>
      <c r="V829" s="2">
        <f t="shared" si="48"/>
        <v>44986</v>
      </c>
      <c r="W829" t="str">
        <f t="shared" si="49"/>
        <v>2023-03</v>
      </c>
      <c r="X829" t="str">
        <f t="shared" ca="1" si="50"/>
        <v>Out</v>
      </c>
      <c r="Y829" t="str">
        <f t="shared" ca="1" si="51"/>
        <v>YTD</v>
      </c>
    </row>
    <row r="830" spans="1:25" x14ac:dyDescent="0.2">
      <c r="A830" t="s">
        <v>907</v>
      </c>
      <c r="B830" s="2">
        <v>45024</v>
      </c>
      <c r="C830">
        <v>2023</v>
      </c>
      <c r="D830" t="s">
        <v>44</v>
      </c>
      <c r="E830" t="s">
        <v>79</v>
      </c>
      <c r="F830">
        <v>4</v>
      </c>
      <c r="G830" t="s">
        <v>57</v>
      </c>
      <c r="H830" t="s">
        <v>73</v>
      </c>
      <c r="I830" t="s">
        <v>39</v>
      </c>
      <c r="J830" t="s">
        <v>47</v>
      </c>
      <c r="K830" t="s">
        <v>62</v>
      </c>
      <c r="L830" t="s">
        <v>37</v>
      </c>
      <c r="M830">
        <v>14</v>
      </c>
      <c r="N830">
        <v>1437</v>
      </c>
      <c r="O830">
        <v>20118</v>
      </c>
      <c r="P830">
        <v>693.75</v>
      </c>
      <c r="Q830">
        <v>9712.5</v>
      </c>
      <c r="R830">
        <v>10405.5</v>
      </c>
      <c r="S830">
        <v>869.89</v>
      </c>
      <c r="T830">
        <v>0</v>
      </c>
      <c r="U830">
        <v>3.3000000000000002E-2</v>
      </c>
      <c r="V830" s="2">
        <f t="shared" si="48"/>
        <v>45017</v>
      </c>
      <c r="W830" t="str">
        <f t="shared" si="49"/>
        <v>2023-04</v>
      </c>
      <c r="X830" t="str">
        <f t="shared" ca="1" si="50"/>
        <v>Out</v>
      </c>
      <c r="Y830" t="str">
        <f t="shared" ca="1" si="51"/>
        <v>YTD</v>
      </c>
    </row>
    <row r="831" spans="1:25" x14ac:dyDescent="0.2">
      <c r="A831" t="s">
        <v>908</v>
      </c>
      <c r="B831" s="2">
        <v>45250</v>
      </c>
      <c r="C831">
        <v>2023</v>
      </c>
      <c r="D831" t="s">
        <v>50</v>
      </c>
      <c r="E831" t="s">
        <v>64</v>
      </c>
      <c r="F831">
        <v>11</v>
      </c>
      <c r="G831" t="s">
        <v>24</v>
      </c>
      <c r="H831" t="s">
        <v>46</v>
      </c>
      <c r="I831" t="s">
        <v>26</v>
      </c>
      <c r="J831" t="s">
        <v>47</v>
      </c>
      <c r="K831" t="s">
        <v>62</v>
      </c>
      <c r="L831" t="s">
        <v>37</v>
      </c>
      <c r="M831">
        <v>12</v>
      </c>
      <c r="N831">
        <v>2015.55</v>
      </c>
      <c r="O831">
        <v>24186.6</v>
      </c>
      <c r="P831">
        <v>1449.59</v>
      </c>
      <c r="Q831">
        <v>17395.080000000002</v>
      </c>
      <c r="R831">
        <v>6791.52</v>
      </c>
      <c r="S831">
        <v>1676.52</v>
      </c>
      <c r="T831">
        <v>15</v>
      </c>
      <c r="U831">
        <v>2.9000000000000001E-2</v>
      </c>
      <c r="V831" s="2">
        <f t="shared" si="48"/>
        <v>45231</v>
      </c>
      <c r="W831" t="str">
        <f t="shared" si="49"/>
        <v>2023-11</v>
      </c>
      <c r="X831" t="str">
        <f t="shared" ca="1" si="50"/>
        <v>Out</v>
      </c>
      <c r="Y831" t="str">
        <f t="shared" ca="1" si="51"/>
        <v/>
      </c>
    </row>
    <row r="832" spans="1:25" x14ac:dyDescent="0.2">
      <c r="A832" t="s">
        <v>909</v>
      </c>
      <c r="B832" s="2">
        <v>45202</v>
      </c>
      <c r="C832">
        <v>2023</v>
      </c>
      <c r="D832" t="s">
        <v>50</v>
      </c>
      <c r="E832" t="s">
        <v>86</v>
      </c>
      <c r="F832">
        <v>10</v>
      </c>
      <c r="G832" t="s">
        <v>57</v>
      </c>
      <c r="H832" t="s">
        <v>73</v>
      </c>
      <c r="I832" t="s">
        <v>68</v>
      </c>
      <c r="J832" t="s">
        <v>40</v>
      </c>
      <c r="K832" t="s">
        <v>41</v>
      </c>
      <c r="L832" t="s">
        <v>37</v>
      </c>
      <c r="M832">
        <v>19</v>
      </c>
      <c r="N832">
        <v>1349</v>
      </c>
      <c r="O832">
        <v>25631</v>
      </c>
      <c r="P832">
        <v>643.04</v>
      </c>
      <c r="Q832">
        <v>12217.76</v>
      </c>
      <c r="R832">
        <v>13413.24</v>
      </c>
      <c r="S832">
        <v>1932.57</v>
      </c>
      <c r="T832">
        <v>15</v>
      </c>
      <c r="U832">
        <v>2.3E-2</v>
      </c>
      <c r="V832" s="2">
        <f t="shared" si="48"/>
        <v>45200</v>
      </c>
      <c r="W832" t="str">
        <f t="shared" si="49"/>
        <v>2023-10</v>
      </c>
      <c r="X832" t="str">
        <f t="shared" ca="1" si="50"/>
        <v>Out</v>
      </c>
      <c r="Y832" t="str">
        <f t="shared" ca="1" si="51"/>
        <v/>
      </c>
    </row>
    <row r="833" spans="1:25" x14ac:dyDescent="0.2">
      <c r="A833" t="s">
        <v>910</v>
      </c>
      <c r="B833" s="2">
        <v>45308</v>
      </c>
      <c r="C833">
        <v>2024</v>
      </c>
      <c r="D833" t="s">
        <v>31</v>
      </c>
      <c r="E833" t="s">
        <v>61</v>
      </c>
      <c r="F833">
        <v>1</v>
      </c>
      <c r="G833" t="s">
        <v>24</v>
      </c>
      <c r="H833" t="s">
        <v>46</v>
      </c>
      <c r="I833" t="s">
        <v>59</v>
      </c>
      <c r="J833" t="s">
        <v>27</v>
      </c>
      <c r="K833" t="s">
        <v>88</v>
      </c>
      <c r="L833" t="s">
        <v>29</v>
      </c>
      <c r="M833">
        <v>9</v>
      </c>
      <c r="N833">
        <v>826</v>
      </c>
      <c r="O833">
        <v>7434</v>
      </c>
      <c r="P833">
        <v>595.20000000000005</v>
      </c>
      <c r="Q833">
        <v>5356.8</v>
      </c>
      <c r="R833">
        <v>2077.1999999999998</v>
      </c>
      <c r="S833">
        <v>678.08</v>
      </c>
      <c r="T833">
        <v>15</v>
      </c>
      <c r="U833">
        <v>0.02</v>
      </c>
      <c r="V833" s="2">
        <f t="shared" si="48"/>
        <v>45292</v>
      </c>
      <c r="W833" t="str">
        <f t="shared" si="49"/>
        <v>2024-01</v>
      </c>
      <c r="X833" t="str">
        <f t="shared" ca="1" si="50"/>
        <v>Out</v>
      </c>
      <c r="Y833" t="str">
        <f t="shared" ca="1" si="51"/>
        <v>YTD</v>
      </c>
    </row>
    <row r="834" spans="1:25" x14ac:dyDescent="0.2">
      <c r="A834" t="s">
        <v>911</v>
      </c>
      <c r="B834" s="2">
        <v>45497</v>
      </c>
      <c r="C834">
        <v>2024</v>
      </c>
      <c r="D834" t="s">
        <v>22</v>
      </c>
      <c r="E834" t="s">
        <v>119</v>
      </c>
      <c r="F834">
        <v>7</v>
      </c>
      <c r="G834" t="s">
        <v>57</v>
      </c>
      <c r="H834" t="s">
        <v>73</v>
      </c>
      <c r="I834" t="s">
        <v>39</v>
      </c>
      <c r="J834" t="s">
        <v>65</v>
      </c>
      <c r="K834" t="s">
        <v>66</v>
      </c>
      <c r="L834" t="s">
        <v>29</v>
      </c>
      <c r="M834">
        <v>12</v>
      </c>
      <c r="N834">
        <v>58.5</v>
      </c>
      <c r="O834">
        <v>702</v>
      </c>
      <c r="P834">
        <v>34.4</v>
      </c>
      <c r="Q834">
        <v>412.8</v>
      </c>
      <c r="R834">
        <v>289.2</v>
      </c>
      <c r="S834">
        <v>27.71</v>
      </c>
      <c r="T834">
        <v>10</v>
      </c>
      <c r="U834">
        <v>7.5999999999999998E-2</v>
      </c>
      <c r="V834" s="2">
        <f t="shared" si="48"/>
        <v>45474</v>
      </c>
      <c r="W834" t="str">
        <f t="shared" si="49"/>
        <v>2024-07</v>
      </c>
      <c r="X834" t="str">
        <f t="shared" ca="1" si="50"/>
        <v>Out</v>
      </c>
      <c r="Y834" t="str">
        <f t="shared" ca="1" si="51"/>
        <v/>
      </c>
    </row>
    <row r="835" spans="1:25" x14ac:dyDescent="0.2">
      <c r="A835" t="s">
        <v>912</v>
      </c>
      <c r="B835" s="2">
        <v>45105</v>
      </c>
      <c r="C835">
        <v>2023</v>
      </c>
      <c r="D835" t="s">
        <v>44</v>
      </c>
      <c r="E835" t="s">
        <v>112</v>
      </c>
      <c r="F835">
        <v>6</v>
      </c>
      <c r="G835" t="s">
        <v>1580</v>
      </c>
      <c r="H835" t="s">
        <v>87</v>
      </c>
      <c r="I835" t="s">
        <v>68</v>
      </c>
      <c r="J835" t="s">
        <v>40</v>
      </c>
      <c r="K835" t="s">
        <v>41</v>
      </c>
      <c r="L835" t="s">
        <v>42</v>
      </c>
      <c r="M835">
        <v>19</v>
      </c>
      <c r="N835">
        <v>732.6</v>
      </c>
      <c r="O835">
        <v>13919.4</v>
      </c>
      <c r="P835">
        <v>456.13</v>
      </c>
      <c r="Q835">
        <v>8666.4699999999993</v>
      </c>
      <c r="R835">
        <v>5252.93</v>
      </c>
      <c r="S835">
        <v>464.32</v>
      </c>
      <c r="T835">
        <v>15</v>
      </c>
      <c r="U835">
        <v>3.3000000000000002E-2</v>
      </c>
      <c r="V835" s="2">
        <f t="shared" ref="V835:V898" si="52">DATE(YEAR(B835),MONTH(B835),1)</f>
        <v>45078</v>
      </c>
      <c r="W835" t="str">
        <f t="shared" ref="W835:W898" si="53">TEXT(B835,"YYYY-MM")</f>
        <v>2023-06</v>
      </c>
      <c r="X835" t="str">
        <f t="shared" ref="X835:X898" ca="1" si="54">IF(B835&gt;=EDATE(TODAY(),-12),"In","Out")</f>
        <v>Out</v>
      </c>
      <c r="Y835" t="str">
        <f t="shared" ref="Y835:Y898" ca="1" si="55">IF(AND(YEAR(B835)=MAX(YEAR(B835)),MONTH(B835)&lt;=MONTH(TODAY())),"YTD","")</f>
        <v/>
      </c>
    </row>
    <row r="836" spans="1:25" x14ac:dyDescent="0.2">
      <c r="A836" t="s">
        <v>913</v>
      </c>
      <c r="B836" s="2">
        <v>45265</v>
      </c>
      <c r="C836">
        <v>2023</v>
      </c>
      <c r="D836" t="s">
        <v>50</v>
      </c>
      <c r="E836" t="s">
        <v>51</v>
      </c>
      <c r="F836">
        <v>12</v>
      </c>
      <c r="G836" t="s">
        <v>57</v>
      </c>
      <c r="H836" t="s">
        <v>80</v>
      </c>
      <c r="I836" t="s">
        <v>68</v>
      </c>
      <c r="J836" t="s">
        <v>27</v>
      </c>
      <c r="K836" t="s">
        <v>28</v>
      </c>
      <c r="L836" t="s">
        <v>37</v>
      </c>
      <c r="M836">
        <v>6</v>
      </c>
      <c r="N836">
        <v>461.7</v>
      </c>
      <c r="O836">
        <v>2770.2</v>
      </c>
      <c r="P836">
        <v>240.67</v>
      </c>
      <c r="Q836">
        <v>1444.02</v>
      </c>
      <c r="R836">
        <v>1326.18</v>
      </c>
      <c r="S836">
        <v>226.71</v>
      </c>
      <c r="T836">
        <v>15</v>
      </c>
      <c r="U836">
        <v>8.0000000000000002E-3</v>
      </c>
      <c r="V836" s="2">
        <f t="shared" si="52"/>
        <v>45261</v>
      </c>
      <c r="W836" t="str">
        <f t="shared" si="53"/>
        <v>2023-12</v>
      </c>
      <c r="X836" t="str">
        <f t="shared" ca="1" si="54"/>
        <v>Out</v>
      </c>
      <c r="Y836" t="str">
        <f t="shared" ca="1" si="55"/>
        <v/>
      </c>
    </row>
    <row r="837" spans="1:25" x14ac:dyDescent="0.2">
      <c r="A837" t="s">
        <v>914</v>
      </c>
      <c r="B837" s="2">
        <v>45382</v>
      </c>
      <c r="C837">
        <v>2024</v>
      </c>
      <c r="D837" t="s">
        <v>31</v>
      </c>
      <c r="E837" t="s">
        <v>55</v>
      </c>
      <c r="F837">
        <v>3</v>
      </c>
      <c r="G837" t="s">
        <v>57</v>
      </c>
      <c r="H837" t="s">
        <v>58</v>
      </c>
      <c r="I837" t="s">
        <v>39</v>
      </c>
      <c r="J837" t="s">
        <v>35</v>
      </c>
      <c r="K837" t="s">
        <v>36</v>
      </c>
      <c r="L837" t="s">
        <v>42</v>
      </c>
      <c r="M837">
        <v>17</v>
      </c>
      <c r="N837">
        <v>864</v>
      </c>
      <c r="O837">
        <v>14688</v>
      </c>
      <c r="P837">
        <v>506.31</v>
      </c>
      <c r="Q837">
        <v>8607.27</v>
      </c>
      <c r="R837">
        <v>6080.73</v>
      </c>
      <c r="S837">
        <v>1577.06</v>
      </c>
      <c r="T837">
        <v>0</v>
      </c>
      <c r="U837">
        <v>7.1999999999999995E-2</v>
      </c>
      <c r="V837" s="2">
        <f t="shared" si="52"/>
        <v>45352</v>
      </c>
      <c r="W837" t="str">
        <f t="shared" si="53"/>
        <v>2024-03</v>
      </c>
      <c r="X837" t="str">
        <f t="shared" ca="1" si="54"/>
        <v>Out</v>
      </c>
      <c r="Y837" t="str">
        <f t="shared" ca="1" si="55"/>
        <v>YTD</v>
      </c>
    </row>
    <row r="838" spans="1:25" x14ac:dyDescent="0.2">
      <c r="A838" t="s">
        <v>915</v>
      </c>
      <c r="B838" s="2">
        <v>45154</v>
      </c>
      <c r="C838">
        <v>2023</v>
      </c>
      <c r="D838" t="s">
        <v>22</v>
      </c>
      <c r="E838" t="s">
        <v>23</v>
      </c>
      <c r="F838">
        <v>8</v>
      </c>
      <c r="G838" t="s">
        <v>57</v>
      </c>
      <c r="H838" t="s">
        <v>73</v>
      </c>
      <c r="I838" t="s">
        <v>26</v>
      </c>
      <c r="J838" t="s">
        <v>35</v>
      </c>
      <c r="K838" t="s">
        <v>36</v>
      </c>
      <c r="L838" t="s">
        <v>37</v>
      </c>
      <c r="M838">
        <v>18</v>
      </c>
      <c r="N838">
        <v>902</v>
      </c>
      <c r="O838">
        <v>16236</v>
      </c>
      <c r="P838">
        <v>613.85</v>
      </c>
      <c r="Q838">
        <v>11049.3</v>
      </c>
      <c r="R838">
        <v>5186.7</v>
      </c>
      <c r="S838">
        <v>760.8</v>
      </c>
      <c r="T838">
        <v>0</v>
      </c>
      <c r="U838">
        <v>4.5999999999999999E-2</v>
      </c>
      <c r="V838" s="2">
        <f t="shared" si="52"/>
        <v>45139</v>
      </c>
      <c r="W838" t="str">
        <f t="shared" si="53"/>
        <v>2023-08</v>
      </c>
      <c r="X838" t="str">
        <f t="shared" ca="1" si="54"/>
        <v>Out</v>
      </c>
      <c r="Y838" t="str">
        <f t="shared" ca="1" si="55"/>
        <v/>
      </c>
    </row>
    <row r="839" spans="1:25" x14ac:dyDescent="0.2">
      <c r="A839" t="s">
        <v>916</v>
      </c>
      <c r="B839" s="2">
        <v>45075</v>
      </c>
      <c r="C839">
        <v>2023</v>
      </c>
      <c r="D839" t="s">
        <v>44</v>
      </c>
      <c r="E839" t="s">
        <v>45</v>
      </c>
      <c r="F839">
        <v>5</v>
      </c>
      <c r="G839" t="s">
        <v>1580</v>
      </c>
      <c r="H839" t="s">
        <v>100</v>
      </c>
      <c r="I839" t="s">
        <v>39</v>
      </c>
      <c r="J839" t="s">
        <v>40</v>
      </c>
      <c r="K839" t="s">
        <v>84</v>
      </c>
      <c r="L839" t="s">
        <v>37</v>
      </c>
      <c r="M839">
        <v>17</v>
      </c>
      <c r="N839">
        <v>2053</v>
      </c>
      <c r="O839">
        <v>34901</v>
      </c>
      <c r="P839">
        <v>1251.03</v>
      </c>
      <c r="Q839">
        <v>21267.51</v>
      </c>
      <c r="R839">
        <v>13633.49</v>
      </c>
      <c r="S839">
        <v>2426.92</v>
      </c>
      <c r="T839">
        <v>0</v>
      </c>
      <c r="U839">
        <v>0.02</v>
      </c>
      <c r="V839" s="2">
        <f t="shared" si="52"/>
        <v>45047</v>
      </c>
      <c r="W839" t="str">
        <f t="shared" si="53"/>
        <v>2023-05</v>
      </c>
      <c r="X839" t="str">
        <f t="shared" ca="1" si="54"/>
        <v>Out</v>
      </c>
      <c r="Y839" t="str">
        <f t="shared" ca="1" si="55"/>
        <v>YTD</v>
      </c>
    </row>
    <row r="840" spans="1:25" x14ac:dyDescent="0.2">
      <c r="A840" t="s">
        <v>917</v>
      </c>
      <c r="B840" s="2">
        <v>44782</v>
      </c>
      <c r="C840">
        <v>2022</v>
      </c>
      <c r="D840" t="s">
        <v>22</v>
      </c>
      <c r="E840" t="s">
        <v>23</v>
      </c>
      <c r="F840">
        <v>8</v>
      </c>
      <c r="G840" t="s">
        <v>33</v>
      </c>
      <c r="H840" t="s">
        <v>34</v>
      </c>
      <c r="I840" t="s">
        <v>26</v>
      </c>
      <c r="J840" t="s">
        <v>40</v>
      </c>
      <c r="K840" t="s">
        <v>93</v>
      </c>
      <c r="L840" t="s">
        <v>42</v>
      </c>
      <c r="M840">
        <v>4</v>
      </c>
      <c r="N840">
        <v>1197</v>
      </c>
      <c r="O840">
        <v>4788</v>
      </c>
      <c r="P840">
        <v>628.95000000000005</v>
      </c>
      <c r="Q840">
        <v>2515.8000000000002</v>
      </c>
      <c r="R840">
        <v>2272.1999999999998</v>
      </c>
      <c r="S840">
        <v>563.79</v>
      </c>
      <c r="T840">
        <v>5</v>
      </c>
      <c r="U840">
        <v>0.08</v>
      </c>
      <c r="V840" s="2">
        <f t="shared" si="52"/>
        <v>44774</v>
      </c>
      <c r="W840" t="str">
        <f t="shared" si="53"/>
        <v>2022-08</v>
      </c>
      <c r="X840" t="str">
        <f t="shared" ca="1" si="54"/>
        <v>Out</v>
      </c>
      <c r="Y840" t="str">
        <f t="shared" ca="1" si="55"/>
        <v/>
      </c>
    </row>
    <row r="841" spans="1:25" x14ac:dyDescent="0.2">
      <c r="A841" t="s">
        <v>918</v>
      </c>
      <c r="B841" s="2">
        <v>44695</v>
      </c>
      <c r="C841">
        <v>2022</v>
      </c>
      <c r="D841" t="s">
        <v>44</v>
      </c>
      <c r="E841" t="s">
        <v>45</v>
      </c>
      <c r="F841">
        <v>5</v>
      </c>
      <c r="G841" t="s">
        <v>33</v>
      </c>
      <c r="H841" t="s">
        <v>34</v>
      </c>
      <c r="I841" t="s">
        <v>26</v>
      </c>
      <c r="J841" t="s">
        <v>27</v>
      </c>
      <c r="K841" t="s">
        <v>110</v>
      </c>
      <c r="L841" t="s">
        <v>42</v>
      </c>
      <c r="M841">
        <v>1</v>
      </c>
      <c r="N841">
        <v>1178</v>
      </c>
      <c r="O841">
        <v>1178</v>
      </c>
      <c r="P841">
        <v>816.01</v>
      </c>
      <c r="Q841">
        <v>816.01</v>
      </c>
      <c r="R841">
        <v>361.99</v>
      </c>
      <c r="S841">
        <v>98.69</v>
      </c>
      <c r="T841">
        <v>0</v>
      </c>
      <c r="U841">
        <v>6.3E-2</v>
      </c>
      <c r="V841" s="2">
        <f t="shared" si="52"/>
        <v>44682</v>
      </c>
      <c r="W841" t="str">
        <f t="shared" si="53"/>
        <v>2022-05</v>
      </c>
      <c r="X841" t="str">
        <f t="shared" ca="1" si="54"/>
        <v>Out</v>
      </c>
      <c r="Y841" t="str">
        <f t="shared" ca="1" si="55"/>
        <v>YTD</v>
      </c>
    </row>
    <row r="842" spans="1:25" x14ac:dyDescent="0.2">
      <c r="A842" t="s">
        <v>919</v>
      </c>
      <c r="B842" s="2">
        <v>45470</v>
      </c>
      <c r="C842">
        <v>2024</v>
      </c>
      <c r="D842" t="s">
        <v>44</v>
      </c>
      <c r="E842" t="s">
        <v>112</v>
      </c>
      <c r="F842">
        <v>6</v>
      </c>
      <c r="G842" t="s">
        <v>57</v>
      </c>
      <c r="H842" t="s">
        <v>80</v>
      </c>
      <c r="I842" t="s">
        <v>26</v>
      </c>
      <c r="J842" t="s">
        <v>40</v>
      </c>
      <c r="K842" t="s">
        <v>93</v>
      </c>
      <c r="L842" t="s">
        <v>37</v>
      </c>
      <c r="M842">
        <v>9</v>
      </c>
      <c r="N842">
        <v>1276.2</v>
      </c>
      <c r="O842">
        <v>11485.8</v>
      </c>
      <c r="P842">
        <v>624.27</v>
      </c>
      <c r="Q842">
        <v>5618.43</v>
      </c>
      <c r="R842">
        <v>5867.37</v>
      </c>
      <c r="S842">
        <v>781.76</v>
      </c>
      <c r="T842">
        <v>10</v>
      </c>
      <c r="U842">
        <v>5.5E-2</v>
      </c>
      <c r="V842" s="2">
        <f t="shared" si="52"/>
        <v>45444</v>
      </c>
      <c r="W842" t="str">
        <f t="shared" si="53"/>
        <v>2024-06</v>
      </c>
      <c r="X842" t="str">
        <f t="shared" ca="1" si="54"/>
        <v>Out</v>
      </c>
      <c r="Y842" t="str">
        <f t="shared" ca="1" si="55"/>
        <v/>
      </c>
    </row>
    <row r="843" spans="1:25" x14ac:dyDescent="0.2">
      <c r="A843" t="s">
        <v>920</v>
      </c>
      <c r="B843" s="2">
        <v>44563</v>
      </c>
      <c r="C843">
        <v>2022</v>
      </c>
      <c r="D843" t="s">
        <v>31</v>
      </c>
      <c r="E843" t="s">
        <v>61</v>
      </c>
      <c r="F843">
        <v>1</v>
      </c>
      <c r="G843" t="s">
        <v>1580</v>
      </c>
      <c r="H843" t="s">
        <v>71</v>
      </c>
      <c r="I843" t="s">
        <v>26</v>
      </c>
      <c r="J843" t="s">
        <v>35</v>
      </c>
      <c r="K843" t="s">
        <v>69</v>
      </c>
      <c r="L843" t="s">
        <v>37</v>
      </c>
      <c r="M843">
        <v>11</v>
      </c>
      <c r="N843">
        <v>864</v>
      </c>
      <c r="O843">
        <v>9504</v>
      </c>
      <c r="P843">
        <v>539.03</v>
      </c>
      <c r="Q843">
        <v>5929.33</v>
      </c>
      <c r="R843">
        <v>3574.67</v>
      </c>
      <c r="S843">
        <v>1014.18</v>
      </c>
      <c r="T843">
        <v>5</v>
      </c>
      <c r="U843">
        <v>2.3E-2</v>
      </c>
      <c r="V843" s="2">
        <f t="shared" si="52"/>
        <v>44562</v>
      </c>
      <c r="W843" t="str">
        <f t="shared" si="53"/>
        <v>2022-01</v>
      </c>
      <c r="X843" t="str">
        <f t="shared" ca="1" si="54"/>
        <v>Out</v>
      </c>
      <c r="Y843" t="str">
        <f t="shared" ca="1" si="55"/>
        <v>YTD</v>
      </c>
    </row>
    <row r="844" spans="1:25" x14ac:dyDescent="0.2">
      <c r="A844" t="s">
        <v>921</v>
      </c>
      <c r="B844" s="2">
        <v>45603</v>
      </c>
      <c r="C844">
        <v>2024</v>
      </c>
      <c r="D844" t="s">
        <v>50</v>
      </c>
      <c r="E844" t="s">
        <v>64</v>
      </c>
      <c r="F844">
        <v>11</v>
      </c>
      <c r="G844" t="s">
        <v>24</v>
      </c>
      <c r="H844" t="s">
        <v>46</v>
      </c>
      <c r="I844" t="s">
        <v>26</v>
      </c>
      <c r="J844" t="s">
        <v>65</v>
      </c>
      <c r="K844" t="s">
        <v>106</v>
      </c>
      <c r="L844" t="s">
        <v>42</v>
      </c>
      <c r="M844">
        <v>4</v>
      </c>
      <c r="N844">
        <v>99.9</v>
      </c>
      <c r="O844">
        <v>399.6</v>
      </c>
      <c r="P844">
        <v>52.83</v>
      </c>
      <c r="Q844">
        <v>211.32</v>
      </c>
      <c r="R844">
        <v>188.28</v>
      </c>
      <c r="S844">
        <v>45.07</v>
      </c>
      <c r="T844">
        <v>0</v>
      </c>
      <c r="U844">
        <v>2.4E-2</v>
      </c>
      <c r="V844" s="2">
        <f t="shared" si="52"/>
        <v>45597</v>
      </c>
      <c r="W844" t="str">
        <f t="shared" si="53"/>
        <v>2024-11</v>
      </c>
      <c r="X844" t="str">
        <f t="shared" ca="1" si="54"/>
        <v>Out</v>
      </c>
      <c r="Y844" t="str">
        <f t="shared" ca="1" si="55"/>
        <v/>
      </c>
    </row>
    <row r="845" spans="1:25" x14ac:dyDescent="0.2">
      <c r="A845" t="s">
        <v>922</v>
      </c>
      <c r="B845" s="2">
        <v>44683</v>
      </c>
      <c r="C845">
        <v>2022</v>
      </c>
      <c r="D845" t="s">
        <v>44</v>
      </c>
      <c r="E845" t="s">
        <v>45</v>
      </c>
      <c r="F845">
        <v>5</v>
      </c>
      <c r="G845" t="s">
        <v>57</v>
      </c>
      <c r="H845" t="s">
        <v>73</v>
      </c>
      <c r="I845" t="s">
        <v>59</v>
      </c>
      <c r="J845" t="s">
        <v>27</v>
      </c>
      <c r="K845" t="s">
        <v>110</v>
      </c>
      <c r="L845" t="s">
        <v>29</v>
      </c>
      <c r="M845">
        <v>2</v>
      </c>
      <c r="N845">
        <v>814</v>
      </c>
      <c r="O845">
        <v>1628</v>
      </c>
      <c r="P845">
        <v>511.73</v>
      </c>
      <c r="Q845">
        <v>1023.46</v>
      </c>
      <c r="R845">
        <v>604.54</v>
      </c>
      <c r="S845">
        <v>102.31</v>
      </c>
      <c r="T845">
        <v>10</v>
      </c>
      <c r="U845">
        <v>4.4999999999999998E-2</v>
      </c>
      <c r="V845" s="2">
        <f t="shared" si="52"/>
        <v>44682</v>
      </c>
      <c r="W845" t="str">
        <f t="shared" si="53"/>
        <v>2022-05</v>
      </c>
      <c r="X845" t="str">
        <f t="shared" ca="1" si="54"/>
        <v>Out</v>
      </c>
      <c r="Y845" t="str">
        <f t="shared" ca="1" si="55"/>
        <v>YTD</v>
      </c>
    </row>
    <row r="846" spans="1:25" x14ac:dyDescent="0.2">
      <c r="A846" t="s">
        <v>923</v>
      </c>
      <c r="B846" s="2">
        <v>45081</v>
      </c>
      <c r="C846">
        <v>2023</v>
      </c>
      <c r="D846" t="s">
        <v>44</v>
      </c>
      <c r="E846" t="s">
        <v>112</v>
      </c>
      <c r="F846">
        <v>6</v>
      </c>
      <c r="G846" t="s">
        <v>24</v>
      </c>
      <c r="H846" t="s">
        <v>25</v>
      </c>
      <c r="I846" t="s">
        <v>39</v>
      </c>
      <c r="J846" t="s">
        <v>35</v>
      </c>
      <c r="K846" t="s">
        <v>69</v>
      </c>
      <c r="L846" t="s">
        <v>42</v>
      </c>
      <c r="M846">
        <v>18</v>
      </c>
      <c r="N846">
        <v>621</v>
      </c>
      <c r="O846">
        <v>11178</v>
      </c>
      <c r="P846">
        <v>369.05</v>
      </c>
      <c r="Q846">
        <v>6642.9</v>
      </c>
      <c r="R846">
        <v>4535.1000000000004</v>
      </c>
      <c r="S846">
        <v>1275.8599999999999</v>
      </c>
      <c r="T846">
        <v>0</v>
      </c>
      <c r="U846">
        <v>7.0000000000000007E-2</v>
      </c>
      <c r="V846" s="2">
        <f t="shared" si="52"/>
        <v>45078</v>
      </c>
      <c r="W846" t="str">
        <f t="shared" si="53"/>
        <v>2023-06</v>
      </c>
      <c r="X846" t="str">
        <f t="shared" ca="1" si="54"/>
        <v>Out</v>
      </c>
      <c r="Y846" t="str">
        <f t="shared" ca="1" si="55"/>
        <v/>
      </c>
    </row>
    <row r="847" spans="1:25" x14ac:dyDescent="0.2">
      <c r="A847" t="s">
        <v>924</v>
      </c>
      <c r="B847" s="2">
        <v>44823</v>
      </c>
      <c r="C847">
        <v>2022</v>
      </c>
      <c r="D847" t="s">
        <v>22</v>
      </c>
      <c r="E847" t="s">
        <v>82</v>
      </c>
      <c r="F847">
        <v>9</v>
      </c>
      <c r="G847" t="s">
        <v>33</v>
      </c>
      <c r="H847" t="s">
        <v>52</v>
      </c>
      <c r="I847" t="s">
        <v>39</v>
      </c>
      <c r="J847" t="s">
        <v>27</v>
      </c>
      <c r="K847" t="s">
        <v>28</v>
      </c>
      <c r="L847" t="s">
        <v>29</v>
      </c>
      <c r="M847">
        <v>19</v>
      </c>
      <c r="N847">
        <v>551</v>
      </c>
      <c r="O847">
        <v>10469</v>
      </c>
      <c r="P847">
        <v>348.23</v>
      </c>
      <c r="Q847">
        <v>6616.37</v>
      </c>
      <c r="R847">
        <v>3852.63</v>
      </c>
      <c r="S847">
        <v>906.44</v>
      </c>
      <c r="T847">
        <v>10</v>
      </c>
      <c r="U847">
        <v>0.05</v>
      </c>
      <c r="V847" s="2">
        <f t="shared" si="52"/>
        <v>44805</v>
      </c>
      <c r="W847" t="str">
        <f t="shared" si="53"/>
        <v>2022-09</v>
      </c>
      <c r="X847" t="str">
        <f t="shared" ca="1" si="54"/>
        <v>Out</v>
      </c>
      <c r="Y847" t="str">
        <f t="shared" ca="1" si="55"/>
        <v/>
      </c>
    </row>
    <row r="848" spans="1:25" x14ac:dyDescent="0.2">
      <c r="A848" t="s">
        <v>925</v>
      </c>
      <c r="B848" s="2">
        <v>45137</v>
      </c>
      <c r="C848">
        <v>2023</v>
      </c>
      <c r="D848" t="s">
        <v>22</v>
      </c>
      <c r="E848" t="s">
        <v>119</v>
      </c>
      <c r="F848">
        <v>7</v>
      </c>
      <c r="G848" t="s">
        <v>24</v>
      </c>
      <c r="H848" t="s">
        <v>46</v>
      </c>
      <c r="I848" t="s">
        <v>39</v>
      </c>
      <c r="J848" t="s">
        <v>40</v>
      </c>
      <c r="K848" t="s">
        <v>93</v>
      </c>
      <c r="L848" t="s">
        <v>42</v>
      </c>
      <c r="M848">
        <v>3</v>
      </c>
      <c r="N848">
        <v>1585.8</v>
      </c>
      <c r="O848">
        <v>4757.3999999999996</v>
      </c>
      <c r="P848">
        <v>1072</v>
      </c>
      <c r="Q848">
        <v>3216</v>
      </c>
      <c r="R848">
        <v>1541.4</v>
      </c>
      <c r="S848">
        <v>416.36</v>
      </c>
      <c r="T848">
        <v>0</v>
      </c>
      <c r="U848">
        <v>5.3999999999999999E-2</v>
      </c>
      <c r="V848" s="2">
        <f t="shared" si="52"/>
        <v>45108</v>
      </c>
      <c r="W848" t="str">
        <f t="shared" si="53"/>
        <v>2023-07</v>
      </c>
      <c r="X848" t="str">
        <f t="shared" ca="1" si="54"/>
        <v>Out</v>
      </c>
      <c r="Y848" t="str">
        <f t="shared" ca="1" si="55"/>
        <v/>
      </c>
    </row>
    <row r="849" spans="1:25" x14ac:dyDescent="0.2">
      <c r="A849" t="s">
        <v>926</v>
      </c>
      <c r="B849" s="2">
        <v>44741</v>
      </c>
      <c r="C849">
        <v>2022</v>
      </c>
      <c r="D849" t="s">
        <v>44</v>
      </c>
      <c r="E849" t="s">
        <v>112</v>
      </c>
      <c r="F849">
        <v>6</v>
      </c>
      <c r="G849" t="s">
        <v>57</v>
      </c>
      <c r="H849" t="s">
        <v>73</v>
      </c>
      <c r="I849" t="s">
        <v>39</v>
      </c>
      <c r="J849" t="s">
        <v>35</v>
      </c>
      <c r="K849" t="s">
        <v>53</v>
      </c>
      <c r="L849" t="s">
        <v>29</v>
      </c>
      <c r="M849">
        <v>15</v>
      </c>
      <c r="N849">
        <v>1329.3</v>
      </c>
      <c r="O849">
        <v>19939.5</v>
      </c>
      <c r="P849">
        <v>970.29</v>
      </c>
      <c r="Q849">
        <v>14554.35</v>
      </c>
      <c r="R849">
        <v>5385.15</v>
      </c>
      <c r="S849">
        <v>798.68</v>
      </c>
      <c r="T849">
        <v>5</v>
      </c>
      <c r="U849">
        <v>0.04</v>
      </c>
      <c r="V849" s="2">
        <f t="shared" si="52"/>
        <v>44713</v>
      </c>
      <c r="W849" t="str">
        <f t="shared" si="53"/>
        <v>2022-06</v>
      </c>
      <c r="X849" t="str">
        <f t="shared" ca="1" si="54"/>
        <v>Out</v>
      </c>
      <c r="Y849" t="str">
        <f t="shared" ca="1" si="55"/>
        <v/>
      </c>
    </row>
    <row r="850" spans="1:25" x14ac:dyDescent="0.2">
      <c r="A850" t="s">
        <v>927</v>
      </c>
      <c r="B850" s="2">
        <v>44869</v>
      </c>
      <c r="C850">
        <v>2022</v>
      </c>
      <c r="D850" t="s">
        <v>50</v>
      </c>
      <c r="E850" t="s">
        <v>64</v>
      </c>
      <c r="F850">
        <v>11</v>
      </c>
      <c r="G850" t="s">
        <v>33</v>
      </c>
      <c r="H850" t="s">
        <v>52</v>
      </c>
      <c r="I850" t="s">
        <v>68</v>
      </c>
      <c r="J850" t="s">
        <v>35</v>
      </c>
      <c r="K850" t="s">
        <v>36</v>
      </c>
      <c r="L850" t="s">
        <v>29</v>
      </c>
      <c r="M850">
        <v>17</v>
      </c>
      <c r="N850">
        <v>1713.15</v>
      </c>
      <c r="O850">
        <v>29123.55</v>
      </c>
      <c r="P850">
        <v>812.98</v>
      </c>
      <c r="Q850">
        <v>13820.66</v>
      </c>
      <c r="R850">
        <v>15302.89</v>
      </c>
      <c r="S850">
        <v>1614.59</v>
      </c>
      <c r="T850">
        <v>0</v>
      </c>
      <c r="U850">
        <v>6.0999999999999999E-2</v>
      </c>
      <c r="V850" s="2">
        <f t="shared" si="52"/>
        <v>44866</v>
      </c>
      <c r="W850" t="str">
        <f t="shared" si="53"/>
        <v>2022-11</v>
      </c>
      <c r="X850" t="str">
        <f t="shared" ca="1" si="54"/>
        <v>Out</v>
      </c>
      <c r="Y850" t="str">
        <f t="shared" ca="1" si="55"/>
        <v/>
      </c>
    </row>
    <row r="851" spans="1:25" x14ac:dyDescent="0.2">
      <c r="A851" t="s">
        <v>928</v>
      </c>
      <c r="B851" s="2">
        <v>45425</v>
      </c>
      <c r="C851">
        <v>2024</v>
      </c>
      <c r="D851" t="s">
        <v>44</v>
      </c>
      <c r="E851" t="s">
        <v>45</v>
      </c>
      <c r="F851">
        <v>5</v>
      </c>
      <c r="G851" t="s">
        <v>24</v>
      </c>
      <c r="H851" t="s">
        <v>25</v>
      </c>
      <c r="I851" t="s">
        <v>26</v>
      </c>
      <c r="J851" t="s">
        <v>40</v>
      </c>
      <c r="K851" t="s">
        <v>93</v>
      </c>
      <c r="L851" t="s">
        <v>37</v>
      </c>
      <c r="M851">
        <v>10</v>
      </c>
      <c r="N851">
        <v>887</v>
      </c>
      <c r="O851">
        <v>8870</v>
      </c>
      <c r="P851">
        <v>617.14</v>
      </c>
      <c r="Q851">
        <v>6171.4</v>
      </c>
      <c r="R851">
        <v>2698.6</v>
      </c>
      <c r="S851">
        <v>335.01</v>
      </c>
      <c r="T851">
        <v>0</v>
      </c>
      <c r="U851">
        <v>7.0999999999999994E-2</v>
      </c>
      <c r="V851" s="2">
        <f t="shared" si="52"/>
        <v>45413</v>
      </c>
      <c r="W851" t="str">
        <f t="shared" si="53"/>
        <v>2024-05</v>
      </c>
      <c r="X851" t="str">
        <f t="shared" ca="1" si="54"/>
        <v>Out</v>
      </c>
      <c r="Y851" t="str">
        <f t="shared" ca="1" si="55"/>
        <v>YTD</v>
      </c>
    </row>
    <row r="852" spans="1:25" x14ac:dyDescent="0.2">
      <c r="A852" t="s">
        <v>929</v>
      </c>
      <c r="B852" s="2">
        <v>45502</v>
      </c>
      <c r="C852">
        <v>2024</v>
      </c>
      <c r="D852" t="s">
        <v>22</v>
      </c>
      <c r="E852" t="s">
        <v>119</v>
      </c>
      <c r="F852">
        <v>7</v>
      </c>
      <c r="G852" t="s">
        <v>33</v>
      </c>
      <c r="H852" t="s">
        <v>34</v>
      </c>
      <c r="I852" t="s">
        <v>68</v>
      </c>
      <c r="J852" t="s">
        <v>27</v>
      </c>
      <c r="K852" t="s">
        <v>88</v>
      </c>
      <c r="L852" t="s">
        <v>29</v>
      </c>
      <c r="M852">
        <v>13</v>
      </c>
      <c r="N852">
        <v>619.20000000000005</v>
      </c>
      <c r="O852">
        <v>8049.6</v>
      </c>
      <c r="P852">
        <v>383.33</v>
      </c>
      <c r="Q852">
        <v>4983.29</v>
      </c>
      <c r="R852">
        <v>3066.31</v>
      </c>
      <c r="S852">
        <v>365.47</v>
      </c>
      <c r="T852">
        <v>5</v>
      </c>
      <c r="U852">
        <v>7.6999999999999999E-2</v>
      </c>
      <c r="V852" s="2">
        <f t="shared" si="52"/>
        <v>45474</v>
      </c>
      <c r="W852" t="str">
        <f t="shared" si="53"/>
        <v>2024-07</v>
      </c>
      <c r="X852" t="str">
        <f t="shared" ca="1" si="54"/>
        <v>Out</v>
      </c>
      <c r="Y852" t="str">
        <f t="shared" ca="1" si="55"/>
        <v/>
      </c>
    </row>
    <row r="853" spans="1:25" x14ac:dyDescent="0.2">
      <c r="A853" t="s">
        <v>930</v>
      </c>
      <c r="B853" s="2">
        <v>44783</v>
      </c>
      <c r="C853">
        <v>2022</v>
      </c>
      <c r="D853" t="s">
        <v>22</v>
      </c>
      <c r="E853" t="s">
        <v>23</v>
      </c>
      <c r="F853">
        <v>8</v>
      </c>
      <c r="G853" t="s">
        <v>33</v>
      </c>
      <c r="H853" t="s">
        <v>52</v>
      </c>
      <c r="I853" t="s">
        <v>26</v>
      </c>
      <c r="J853" t="s">
        <v>40</v>
      </c>
      <c r="K853" t="s">
        <v>41</v>
      </c>
      <c r="L853" t="s">
        <v>42</v>
      </c>
      <c r="M853">
        <v>2</v>
      </c>
      <c r="N853">
        <v>2389</v>
      </c>
      <c r="O853">
        <v>4778</v>
      </c>
      <c r="P853">
        <v>1268.57</v>
      </c>
      <c r="Q853">
        <v>2537.14</v>
      </c>
      <c r="R853">
        <v>2240.86</v>
      </c>
      <c r="S853">
        <v>272.89</v>
      </c>
      <c r="T853">
        <v>15</v>
      </c>
      <c r="U853">
        <v>3.5000000000000003E-2</v>
      </c>
      <c r="V853" s="2">
        <f t="shared" si="52"/>
        <v>44774</v>
      </c>
      <c r="W853" t="str">
        <f t="shared" si="53"/>
        <v>2022-08</v>
      </c>
      <c r="X853" t="str">
        <f t="shared" ca="1" si="54"/>
        <v>Out</v>
      </c>
      <c r="Y853" t="str">
        <f t="shared" ca="1" si="55"/>
        <v/>
      </c>
    </row>
    <row r="854" spans="1:25" x14ac:dyDescent="0.2">
      <c r="A854" t="s">
        <v>931</v>
      </c>
      <c r="B854" s="2">
        <v>45444</v>
      </c>
      <c r="C854">
        <v>2024</v>
      </c>
      <c r="D854" t="s">
        <v>44</v>
      </c>
      <c r="E854" t="s">
        <v>112</v>
      </c>
      <c r="F854">
        <v>6</v>
      </c>
      <c r="G854" t="s">
        <v>33</v>
      </c>
      <c r="H854" t="s">
        <v>34</v>
      </c>
      <c r="I854" t="s">
        <v>59</v>
      </c>
      <c r="J854" t="s">
        <v>35</v>
      </c>
      <c r="K854" t="s">
        <v>53</v>
      </c>
      <c r="L854" t="s">
        <v>42</v>
      </c>
      <c r="M854">
        <v>3</v>
      </c>
      <c r="N854">
        <v>360.9</v>
      </c>
      <c r="O854">
        <v>1082.7</v>
      </c>
      <c r="P854">
        <v>270.44</v>
      </c>
      <c r="Q854">
        <v>811.32</v>
      </c>
      <c r="R854">
        <v>271.38</v>
      </c>
      <c r="S854">
        <v>56.57</v>
      </c>
      <c r="T854">
        <v>10</v>
      </c>
      <c r="U854">
        <v>3.7999999999999999E-2</v>
      </c>
      <c r="V854" s="2">
        <f t="shared" si="52"/>
        <v>45444</v>
      </c>
      <c r="W854" t="str">
        <f t="shared" si="53"/>
        <v>2024-06</v>
      </c>
      <c r="X854" t="str">
        <f t="shared" ca="1" si="54"/>
        <v>Out</v>
      </c>
      <c r="Y854" t="str">
        <f t="shared" ca="1" si="55"/>
        <v/>
      </c>
    </row>
    <row r="855" spans="1:25" x14ac:dyDescent="0.2">
      <c r="A855" t="s">
        <v>932</v>
      </c>
      <c r="B855" s="2">
        <v>44783</v>
      </c>
      <c r="C855">
        <v>2022</v>
      </c>
      <c r="D855" t="s">
        <v>22</v>
      </c>
      <c r="E855" t="s">
        <v>23</v>
      </c>
      <c r="F855">
        <v>8</v>
      </c>
      <c r="G855" t="s">
        <v>57</v>
      </c>
      <c r="H855" t="s">
        <v>80</v>
      </c>
      <c r="I855" t="s">
        <v>68</v>
      </c>
      <c r="J855" t="s">
        <v>65</v>
      </c>
      <c r="K855" t="s">
        <v>132</v>
      </c>
      <c r="L855" t="s">
        <v>37</v>
      </c>
      <c r="M855">
        <v>16</v>
      </c>
      <c r="N855">
        <v>68</v>
      </c>
      <c r="O855">
        <v>1088</v>
      </c>
      <c r="P855">
        <v>37.21</v>
      </c>
      <c r="Q855">
        <v>595.36</v>
      </c>
      <c r="R855">
        <v>492.64</v>
      </c>
      <c r="S855">
        <v>72.92</v>
      </c>
      <c r="T855">
        <v>5</v>
      </c>
      <c r="U855">
        <v>7.3999999999999996E-2</v>
      </c>
      <c r="V855" s="2">
        <f t="shared" si="52"/>
        <v>44774</v>
      </c>
      <c r="W855" t="str">
        <f t="shared" si="53"/>
        <v>2022-08</v>
      </c>
      <c r="X855" t="str">
        <f t="shared" ca="1" si="54"/>
        <v>Out</v>
      </c>
      <c r="Y855" t="str">
        <f t="shared" ca="1" si="55"/>
        <v/>
      </c>
    </row>
    <row r="856" spans="1:25" x14ac:dyDescent="0.2">
      <c r="A856" t="s">
        <v>933</v>
      </c>
      <c r="B856" s="2">
        <v>44678</v>
      </c>
      <c r="C856">
        <v>2022</v>
      </c>
      <c r="D856" t="s">
        <v>44</v>
      </c>
      <c r="E856" t="s">
        <v>79</v>
      </c>
      <c r="F856">
        <v>4</v>
      </c>
      <c r="G856" t="s">
        <v>24</v>
      </c>
      <c r="H856" t="s">
        <v>46</v>
      </c>
      <c r="I856" t="s">
        <v>59</v>
      </c>
      <c r="J856" t="s">
        <v>65</v>
      </c>
      <c r="K856" t="s">
        <v>66</v>
      </c>
      <c r="L856" t="s">
        <v>42</v>
      </c>
      <c r="M856">
        <v>20</v>
      </c>
      <c r="N856">
        <v>34</v>
      </c>
      <c r="O856">
        <v>680</v>
      </c>
      <c r="P856">
        <v>16.489999999999998</v>
      </c>
      <c r="Q856">
        <v>329.8</v>
      </c>
      <c r="R856">
        <v>350.2</v>
      </c>
      <c r="S856">
        <v>33.39</v>
      </c>
      <c r="T856">
        <v>10</v>
      </c>
      <c r="U856">
        <v>2.8000000000000001E-2</v>
      </c>
      <c r="V856" s="2">
        <f t="shared" si="52"/>
        <v>44652</v>
      </c>
      <c r="W856" t="str">
        <f t="shared" si="53"/>
        <v>2022-04</v>
      </c>
      <c r="X856" t="str">
        <f t="shared" ca="1" si="54"/>
        <v>Out</v>
      </c>
      <c r="Y856" t="str">
        <f t="shared" ca="1" si="55"/>
        <v>YTD</v>
      </c>
    </row>
    <row r="857" spans="1:25" x14ac:dyDescent="0.2">
      <c r="A857" t="s">
        <v>934</v>
      </c>
      <c r="B857" s="2">
        <v>45166</v>
      </c>
      <c r="C857">
        <v>2023</v>
      </c>
      <c r="D857" t="s">
        <v>22</v>
      </c>
      <c r="E857" t="s">
        <v>23</v>
      </c>
      <c r="F857">
        <v>8</v>
      </c>
      <c r="G857" t="s">
        <v>1580</v>
      </c>
      <c r="H857" t="s">
        <v>87</v>
      </c>
      <c r="I857" t="s">
        <v>39</v>
      </c>
      <c r="J857" t="s">
        <v>65</v>
      </c>
      <c r="K857" t="s">
        <v>66</v>
      </c>
      <c r="L857" t="s">
        <v>29</v>
      </c>
      <c r="M857">
        <v>20</v>
      </c>
      <c r="N857">
        <v>35</v>
      </c>
      <c r="O857">
        <v>700</v>
      </c>
      <c r="P857">
        <v>23.36</v>
      </c>
      <c r="Q857">
        <v>467.2</v>
      </c>
      <c r="R857">
        <v>232.8</v>
      </c>
      <c r="S857">
        <v>47</v>
      </c>
      <c r="T857">
        <v>15</v>
      </c>
      <c r="U857">
        <v>1.9E-2</v>
      </c>
      <c r="V857" s="2">
        <f t="shared" si="52"/>
        <v>45139</v>
      </c>
      <c r="W857" t="str">
        <f t="shared" si="53"/>
        <v>2023-08</v>
      </c>
      <c r="X857" t="str">
        <f t="shared" ca="1" si="54"/>
        <v>Out</v>
      </c>
      <c r="Y857" t="str">
        <f t="shared" ca="1" si="55"/>
        <v/>
      </c>
    </row>
    <row r="858" spans="1:25" x14ac:dyDescent="0.2">
      <c r="A858" t="s">
        <v>935</v>
      </c>
      <c r="B858" s="2">
        <v>44801</v>
      </c>
      <c r="C858">
        <v>2022</v>
      </c>
      <c r="D858" t="s">
        <v>22</v>
      </c>
      <c r="E858" t="s">
        <v>23</v>
      </c>
      <c r="F858">
        <v>8</v>
      </c>
      <c r="G858" t="s">
        <v>1580</v>
      </c>
      <c r="H858" t="s">
        <v>100</v>
      </c>
      <c r="I858" t="s">
        <v>68</v>
      </c>
      <c r="J858" t="s">
        <v>27</v>
      </c>
      <c r="K858" t="s">
        <v>28</v>
      </c>
      <c r="L858" t="s">
        <v>42</v>
      </c>
      <c r="M858">
        <v>19</v>
      </c>
      <c r="N858">
        <v>1076</v>
      </c>
      <c r="O858">
        <v>20444</v>
      </c>
      <c r="P858">
        <v>762.28</v>
      </c>
      <c r="Q858">
        <v>14483.32</v>
      </c>
      <c r="R858">
        <v>5960.68</v>
      </c>
      <c r="S858">
        <v>1721.63</v>
      </c>
      <c r="T858">
        <v>10</v>
      </c>
      <c r="U858">
        <v>6.3E-2</v>
      </c>
      <c r="V858" s="2">
        <f t="shared" si="52"/>
        <v>44774</v>
      </c>
      <c r="W858" t="str">
        <f t="shared" si="53"/>
        <v>2022-08</v>
      </c>
      <c r="X858" t="str">
        <f t="shared" ca="1" si="54"/>
        <v>Out</v>
      </c>
      <c r="Y858" t="str">
        <f t="shared" ca="1" si="55"/>
        <v/>
      </c>
    </row>
    <row r="859" spans="1:25" x14ac:dyDescent="0.2">
      <c r="A859" t="s">
        <v>936</v>
      </c>
      <c r="B859" s="2">
        <v>44743</v>
      </c>
      <c r="C859">
        <v>2022</v>
      </c>
      <c r="D859" t="s">
        <v>22</v>
      </c>
      <c r="E859" t="s">
        <v>119</v>
      </c>
      <c r="F859">
        <v>7</v>
      </c>
      <c r="G859" t="s">
        <v>57</v>
      </c>
      <c r="H859" t="s">
        <v>80</v>
      </c>
      <c r="I859" t="s">
        <v>68</v>
      </c>
      <c r="J859" t="s">
        <v>40</v>
      </c>
      <c r="K859" t="s">
        <v>41</v>
      </c>
      <c r="L859" t="s">
        <v>29</v>
      </c>
      <c r="M859">
        <v>10</v>
      </c>
      <c r="N859">
        <v>1070.0999999999999</v>
      </c>
      <c r="O859">
        <v>10701</v>
      </c>
      <c r="P859">
        <v>794.82</v>
      </c>
      <c r="Q859">
        <v>7948.2</v>
      </c>
      <c r="R859">
        <v>2752.8</v>
      </c>
      <c r="S859">
        <v>335.31</v>
      </c>
      <c r="T859">
        <v>0</v>
      </c>
      <c r="U859">
        <v>4.5999999999999999E-2</v>
      </c>
      <c r="V859" s="2">
        <f t="shared" si="52"/>
        <v>44743</v>
      </c>
      <c r="W859" t="str">
        <f t="shared" si="53"/>
        <v>2022-07</v>
      </c>
      <c r="X859" t="str">
        <f t="shared" ca="1" si="54"/>
        <v>Out</v>
      </c>
      <c r="Y859" t="str">
        <f t="shared" ca="1" si="55"/>
        <v/>
      </c>
    </row>
    <row r="860" spans="1:25" x14ac:dyDescent="0.2">
      <c r="A860" t="s">
        <v>937</v>
      </c>
      <c r="B860" s="2">
        <v>45573</v>
      </c>
      <c r="C860">
        <v>2024</v>
      </c>
      <c r="D860" t="s">
        <v>50</v>
      </c>
      <c r="E860" t="s">
        <v>86</v>
      </c>
      <c r="F860">
        <v>10</v>
      </c>
      <c r="G860" t="s">
        <v>33</v>
      </c>
      <c r="H860" t="s">
        <v>52</v>
      </c>
      <c r="I860" t="s">
        <v>68</v>
      </c>
      <c r="J860" t="s">
        <v>35</v>
      </c>
      <c r="K860" t="s">
        <v>53</v>
      </c>
      <c r="L860" t="s">
        <v>37</v>
      </c>
      <c r="M860">
        <v>8</v>
      </c>
      <c r="N860">
        <v>819</v>
      </c>
      <c r="O860">
        <v>6552</v>
      </c>
      <c r="P860">
        <v>377.1</v>
      </c>
      <c r="Q860">
        <v>3016.8</v>
      </c>
      <c r="R860">
        <v>3535.2</v>
      </c>
      <c r="S860">
        <v>522.13</v>
      </c>
      <c r="T860">
        <v>15</v>
      </c>
      <c r="U860">
        <v>3.3000000000000002E-2</v>
      </c>
      <c r="V860" s="2">
        <f t="shared" si="52"/>
        <v>45566</v>
      </c>
      <c r="W860" t="str">
        <f t="shared" si="53"/>
        <v>2024-10</v>
      </c>
      <c r="X860" t="str">
        <f t="shared" ca="1" si="54"/>
        <v>Out</v>
      </c>
      <c r="Y860" t="str">
        <f t="shared" ca="1" si="55"/>
        <v/>
      </c>
    </row>
    <row r="861" spans="1:25" x14ac:dyDescent="0.2">
      <c r="A861" t="s">
        <v>938</v>
      </c>
      <c r="B861" s="2">
        <v>44579</v>
      </c>
      <c r="C861">
        <v>2022</v>
      </c>
      <c r="D861" t="s">
        <v>31</v>
      </c>
      <c r="E861" t="s">
        <v>61</v>
      </c>
      <c r="F861">
        <v>1</v>
      </c>
      <c r="G861" t="s">
        <v>1581</v>
      </c>
      <c r="H861" t="s">
        <v>75</v>
      </c>
      <c r="I861" t="s">
        <v>26</v>
      </c>
      <c r="J861" t="s">
        <v>35</v>
      </c>
      <c r="K861" t="s">
        <v>69</v>
      </c>
      <c r="L861" t="s">
        <v>42</v>
      </c>
      <c r="M861">
        <v>18</v>
      </c>
      <c r="N861">
        <v>271</v>
      </c>
      <c r="O861">
        <v>4878</v>
      </c>
      <c r="P861">
        <v>172.67</v>
      </c>
      <c r="Q861">
        <v>3108.06</v>
      </c>
      <c r="R861">
        <v>1769.94</v>
      </c>
      <c r="S861">
        <v>426.27</v>
      </c>
      <c r="T861">
        <v>15</v>
      </c>
      <c r="U861">
        <v>6.3E-2</v>
      </c>
      <c r="V861" s="2">
        <f t="shared" si="52"/>
        <v>44562</v>
      </c>
      <c r="W861" t="str">
        <f t="shared" si="53"/>
        <v>2022-01</v>
      </c>
      <c r="X861" t="str">
        <f t="shared" ca="1" si="54"/>
        <v>Out</v>
      </c>
      <c r="Y861" t="str">
        <f t="shared" ca="1" si="55"/>
        <v>YTD</v>
      </c>
    </row>
    <row r="862" spans="1:25" x14ac:dyDescent="0.2">
      <c r="A862" t="s">
        <v>939</v>
      </c>
      <c r="B862" s="2">
        <v>44926</v>
      </c>
      <c r="C862">
        <v>2022</v>
      </c>
      <c r="D862" t="s">
        <v>50</v>
      </c>
      <c r="E862" t="s">
        <v>51</v>
      </c>
      <c r="F862">
        <v>12</v>
      </c>
      <c r="G862" t="s">
        <v>33</v>
      </c>
      <c r="H862" t="s">
        <v>52</v>
      </c>
      <c r="I862" t="s">
        <v>39</v>
      </c>
      <c r="J862" t="s">
        <v>47</v>
      </c>
      <c r="K862" t="s">
        <v>76</v>
      </c>
      <c r="L862" t="s">
        <v>29</v>
      </c>
      <c r="M862">
        <v>8</v>
      </c>
      <c r="N862">
        <v>1991.25</v>
      </c>
      <c r="O862">
        <v>15930</v>
      </c>
      <c r="P862">
        <v>919.35</v>
      </c>
      <c r="Q862">
        <v>7354.8</v>
      </c>
      <c r="R862">
        <v>8575.2000000000007</v>
      </c>
      <c r="S862">
        <v>1612.98</v>
      </c>
      <c r="T862">
        <v>0</v>
      </c>
      <c r="U862">
        <v>7.0999999999999994E-2</v>
      </c>
      <c r="V862" s="2">
        <f t="shared" si="52"/>
        <v>44896</v>
      </c>
      <c r="W862" t="str">
        <f t="shared" si="53"/>
        <v>2022-12</v>
      </c>
      <c r="X862" t="str">
        <f t="shared" ca="1" si="54"/>
        <v>Out</v>
      </c>
      <c r="Y862" t="str">
        <f t="shared" ca="1" si="55"/>
        <v/>
      </c>
    </row>
    <row r="863" spans="1:25" x14ac:dyDescent="0.2">
      <c r="A863" t="s">
        <v>940</v>
      </c>
      <c r="B863" s="2">
        <v>45188</v>
      </c>
      <c r="C863">
        <v>2023</v>
      </c>
      <c r="D863" t="s">
        <v>22</v>
      </c>
      <c r="E863" t="s">
        <v>82</v>
      </c>
      <c r="F863">
        <v>9</v>
      </c>
      <c r="G863" t="s">
        <v>33</v>
      </c>
      <c r="H863" t="s">
        <v>52</v>
      </c>
      <c r="I863" t="s">
        <v>68</v>
      </c>
      <c r="J863" t="s">
        <v>40</v>
      </c>
      <c r="K863" t="s">
        <v>93</v>
      </c>
      <c r="L863" t="s">
        <v>29</v>
      </c>
      <c r="M863">
        <v>2</v>
      </c>
      <c r="N863">
        <v>2055</v>
      </c>
      <c r="O863">
        <v>4110</v>
      </c>
      <c r="P863">
        <v>1049.98</v>
      </c>
      <c r="Q863">
        <v>2099.96</v>
      </c>
      <c r="R863">
        <v>2010.04</v>
      </c>
      <c r="S863">
        <v>330.92</v>
      </c>
      <c r="T863">
        <v>0</v>
      </c>
      <c r="U863">
        <v>8.0000000000000002E-3</v>
      </c>
      <c r="V863" s="2">
        <f t="shared" si="52"/>
        <v>45170</v>
      </c>
      <c r="W863" t="str">
        <f t="shared" si="53"/>
        <v>2023-09</v>
      </c>
      <c r="X863" t="str">
        <f t="shared" ca="1" si="54"/>
        <v>Out</v>
      </c>
      <c r="Y863" t="str">
        <f t="shared" ca="1" si="55"/>
        <v/>
      </c>
    </row>
    <row r="864" spans="1:25" x14ac:dyDescent="0.2">
      <c r="A864" t="s">
        <v>941</v>
      </c>
      <c r="B864" s="2">
        <v>45019</v>
      </c>
      <c r="C864">
        <v>2023</v>
      </c>
      <c r="D864" t="s">
        <v>44</v>
      </c>
      <c r="E864" t="s">
        <v>79</v>
      </c>
      <c r="F864">
        <v>4</v>
      </c>
      <c r="G864" t="s">
        <v>33</v>
      </c>
      <c r="H864" t="s">
        <v>34</v>
      </c>
      <c r="I864" t="s">
        <v>39</v>
      </c>
      <c r="J864" t="s">
        <v>27</v>
      </c>
      <c r="K864" t="s">
        <v>88</v>
      </c>
      <c r="L864" t="s">
        <v>42</v>
      </c>
      <c r="M864">
        <v>4</v>
      </c>
      <c r="N864">
        <v>683</v>
      </c>
      <c r="O864">
        <v>2732</v>
      </c>
      <c r="P864">
        <v>332.34</v>
      </c>
      <c r="Q864">
        <v>1329.36</v>
      </c>
      <c r="R864">
        <v>1402.64</v>
      </c>
      <c r="S864">
        <v>252.97</v>
      </c>
      <c r="T864">
        <v>5</v>
      </c>
      <c r="U864">
        <v>5.6000000000000001E-2</v>
      </c>
      <c r="V864" s="2">
        <f t="shared" si="52"/>
        <v>45017</v>
      </c>
      <c r="W864" t="str">
        <f t="shared" si="53"/>
        <v>2023-04</v>
      </c>
      <c r="X864" t="str">
        <f t="shared" ca="1" si="54"/>
        <v>Out</v>
      </c>
      <c r="Y864" t="str">
        <f t="shared" ca="1" si="55"/>
        <v>YTD</v>
      </c>
    </row>
    <row r="865" spans="1:25" x14ac:dyDescent="0.2">
      <c r="A865" t="s">
        <v>942</v>
      </c>
      <c r="B865" s="2">
        <v>44810</v>
      </c>
      <c r="C865">
        <v>2022</v>
      </c>
      <c r="D865" t="s">
        <v>22</v>
      </c>
      <c r="E865" t="s">
        <v>82</v>
      </c>
      <c r="F865">
        <v>9</v>
      </c>
      <c r="G865" t="s">
        <v>33</v>
      </c>
      <c r="H865" t="s">
        <v>34</v>
      </c>
      <c r="I865" t="s">
        <v>68</v>
      </c>
      <c r="J865" t="s">
        <v>35</v>
      </c>
      <c r="K865" t="s">
        <v>53</v>
      </c>
      <c r="L865" t="s">
        <v>29</v>
      </c>
      <c r="M865">
        <v>8</v>
      </c>
      <c r="N865">
        <v>1222</v>
      </c>
      <c r="O865">
        <v>9776</v>
      </c>
      <c r="P865">
        <v>704.31</v>
      </c>
      <c r="Q865">
        <v>5634.48</v>
      </c>
      <c r="R865">
        <v>4141.5200000000004</v>
      </c>
      <c r="S865">
        <v>782.59</v>
      </c>
      <c r="T865">
        <v>15</v>
      </c>
      <c r="U865">
        <v>5.2999999999999999E-2</v>
      </c>
      <c r="V865" s="2">
        <f t="shared" si="52"/>
        <v>44805</v>
      </c>
      <c r="W865" t="str">
        <f t="shared" si="53"/>
        <v>2022-09</v>
      </c>
      <c r="X865" t="str">
        <f t="shared" ca="1" si="54"/>
        <v>Out</v>
      </c>
      <c r="Y865" t="str">
        <f t="shared" ca="1" si="55"/>
        <v/>
      </c>
    </row>
    <row r="866" spans="1:25" x14ac:dyDescent="0.2">
      <c r="A866" t="s">
        <v>943</v>
      </c>
      <c r="B866" s="2">
        <v>45181</v>
      </c>
      <c r="C866">
        <v>2023</v>
      </c>
      <c r="D866" t="s">
        <v>22</v>
      </c>
      <c r="E866" t="s">
        <v>82</v>
      </c>
      <c r="F866">
        <v>9</v>
      </c>
      <c r="G866" t="s">
        <v>1581</v>
      </c>
      <c r="H866" t="s">
        <v>97</v>
      </c>
      <c r="I866" t="s">
        <v>59</v>
      </c>
      <c r="J866" t="s">
        <v>35</v>
      </c>
      <c r="K866" t="s">
        <v>69</v>
      </c>
      <c r="L866" t="s">
        <v>29</v>
      </c>
      <c r="M866">
        <v>2</v>
      </c>
      <c r="N866">
        <v>945</v>
      </c>
      <c r="O866">
        <v>1890</v>
      </c>
      <c r="P866">
        <v>667.72</v>
      </c>
      <c r="Q866">
        <v>1335.44</v>
      </c>
      <c r="R866">
        <v>554.55999999999995</v>
      </c>
      <c r="S866">
        <v>108.96</v>
      </c>
      <c r="T866">
        <v>15</v>
      </c>
      <c r="U866">
        <v>5.8000000000000003E-2</v>
      </c>
      <c r="V866" s="2">
        <f t="shared" si="52"/>
        <v>45170</v>
      </c>
      <c r="W866" t="str">
        <f t="shared" si="53"/>
        <v>2023-09</v>
      </c>
      <c r="X866" t="str">
        <f t="shared" ca="1" si="54"/>
        <v>Out</v>
      </c>
      <c r="Y866" t="str">
        <f t="shared" ca="1" si="55"/>
        <v/>
      </c>
    </row>
    <row r="867" spans="1:25" x14ac:dyDescent="0.2">
      <c r="A867" t="s">
        <v>944</v>
      </c>
      <c r="B867" s="2">
        <v>45415</v>
      </c>
      <c r="C867">
        <v>2024</v>
      </c>
      <c r="D867" t="s">
        <v>44</v>
      </c>
      <c r="E867" t="s">
        <v>45</v>
      </c>
      <c r="F867">
        <v>5</v>
      </c>
      <c r="G867" t="s">
        <v>33</v>
      </c>
      <c r="H867" t="s">
        <v>34</v>
      </c>
      <c r="I867" t="s">
        <v>39</v>
      </c>
      <c r="J867" t="s">
        <v>65</v>
      </c>
      <c r="K867" t="s">
        <v>66</v>
      </c>
      <c r="L867" t="s">
        <v>37</v>
      </c>
      <c r="M867">
        <v>8</v>
      </c>
      <c r="N867">
        <v>68</v>
      </c>
      <c r="O867">
        <v>544</v>
      </c>
      <c r="P867">
        <v>51</v>
      </c>
      <c r="Q867">
        <v>408</v>
      </c>
      <c r="R867">
        <v>136</v>
      </c>
      <c r="S867">
        <v>48.93</v>
      </c>
      <c r="T867">
        <v>0</v>
      </c>
      <c r="U867">
        <v>6.2E-2</v>
      </c>
      <c r="V867" s="2">
        <f t="shared" si="52"/>
        <v>45413</v>
      </c>
      <c r="W867" t="str">
        <f t="shared" si="53"/>
        <v>2024-05</v>
      </c>
      <c r="X867" t="str">
        <f t="shared" ca="1" si="54"/>
        <v>Out</v>
      </c>
      <c r="Y867" t="str">
        <f t="shared" ca="1" si="55"/>
        <v>YTD</v>
      </c>
    </row>
    <row r="868" spans="1:25" x14ac:dyDescent="0.2">
      <c r="A868" t="s">
        <v>945</v>
      </c>
      <c r="B868" s="2">
        <v>45461</v>
      </c>
      <c r="C868">
        <v>2024</v>
      </c>
      <c r="D868" t="s">
        <v>44</v>
      </c>
      <c r="E868" t="s">
        <v>112</v>
      </c>
      <c r="F868">
        <v>6</v>
      </c>
      <c r="G868" t="s">
        <v>1581</v>
      </c>
      <c r="H868" t="s">
        <v>75</v>
      </c>
      <c r="I868" t="s">
        <v>68</v>
      </c>
      <c r="J868" t="s">
        <v>27</v>
      </c>
      <c r="K868" t="s">
        <v>88</v>
      </c>
      <c r="L868" t="s">
        <v>42</v>
      </c>
      <c r="M868">
        <v>1</v>
      </c>
      <c r="N868">
        <v>748.8</v>
      </c>
      <c r="O868">
        <v>748.8</v>
      </c>
      <c r="P868">
        <v>513.84</v>
      </c>
      <c r="Q868">
        <v>513.84</v>
      </c>
      <c r="R868">
        <v>234.96</v>
      </c>
      <c r="S868">
        <v>78.64</v>
      </c>
      <c r="T868">
        <v>0</v>
      </c>
      <c r="U868">
        <v>4.3999999999999997E-2</v>
      </c>
      <c r="V868" s="2">
        <f t="shared" si="52"/>
        <v>45444</v>
      </c>
      <c r="W868" t="str">
        <f t="shared" si="53"/>
        <v>2024-06</v>
      </c>
      <c r="X868" t="str">
        <f t="shared" ca="1" si="54"/>
        <v>Out</v>
      </c>
      <c r="Y868" t="str">
        <f t="shared" ca="1" si="55"/>
        <v/>
      </c>
    </row>
    <row r="869" spans="1:25" x14ac:dyDescent="0.2">
      <c r="A869" t="s">
        <v>946</v>
      </c>
      <c r="B869" s="2">
        <v>44605</v>
      </c>
      <c r="C869">
        <v>2022</v>
      </c>
      <c r="D869" t="s">
        <v>31</v>
      </c>
      <c r="E869" t="s">
        <v>32</v>
      </c>
      <c r="F869">
        <v>2</v>
      </c>
      <c r="G869" t="s">
        <v>57</v>
      </c>
      <c r="H869" t="s">
        <v>58</v>
      </c>
      <c r="I869" t="s">
        <v>68</v>
      </c>
      <c r="J869" t="s">
        <v>47</v>
      </c>
      <c r="K869" t="s">
        <v>76</v>
      </c>
      <c r="L869" t="s">
        <v>42</v>
      </c>
      <c r="M869">
        <v>15</v>
      </c>
      <c r="N869">
        <v>1284</v>
      </c>
      <c r="O869">
        <v>19260</v>
      </c>
      <c r="P869">
        <v>648.24</v>
      </c>
      <c r="Q869">
        <v>9723.6</v>
      </c>
      <c r="R869">
        <v>9536.4</v>
      </c>
      <c r="S869">
        <v>1543.78</v>
      </c>
      <c r="T869">
        <v>5</v>
      </c>
      <c r="U869">
        <v>5.6000000000000001E-2</v>
      </c>
      <c r="V869" s="2">
        <f t="shared" si="52"/>
        <v>44593</v>
      </c>
      <c r="W869" t="str">
        <f t="shared" si="53"/>
        <v>2022-02</v>
      </c>
      <c r="X869" t="str">
        <f t="shared" ca="1" si="54"/>
        <v>Out</v>
      </c>
      <c r="Y869" t="str">
        <f t="shared" ca="1" si="55"/>
        <v>YTD</v>
      </c>
    </row>
    <row r="870" spans="1:25" x14ac:dyDescent="0.2">
      <c r="A870" t="s">
        <v>947</v>
      </c>
      <c r="B870" s="2">
        <v>45348</v>
      </c>
      <c r="C870">
        <v>2024</v>
      </c>
      <c r="D870" t="s">
        <v>31</v>
      </c>
      <c r="E870" t="s">
        <v>32</v>
      </c>
      <c r="F870">
        <v>2</v>
      </c>
      <c r="G870" t="s">
        <v>33</v>
      </c>
      <c r="H870" t="s">
        <v>52</v>
      </c>
      <c r="I870" t="s">
        <v>39</v>
      </c>
      <c r="J870" t="s">
        <v>40</v>
      </c>
      <c r="K870" t="s">
        <v>93</v>
      </c>
      <c r="L870" t="s">
        <v>29</v>
      </c>
      <c r="M870">
        <v>5</v>
      </c>
      <c r="N870">
        <v>1063</v>
      </c>
      <c r="O870">
        <v>5315</v>
      </c>
      <c r="P870">
        <v>793.79</v>
      </c>
      <c r="Q870">
        <v>3968.95</v>
      </c>
      <c r="R870">
        <v>1346.05</v>
      </c>
      <c r="S870">
        <v>590.6</v>
      </c>
      <c r="T870">
        <v>15</v>
      </c>
      <c r="U870">
        <v>6.7000000000000004E-2</v>
      </c>
      <c r="V870" s="2">
        <f t="shared" si="52"/>
        <v>45323</v>
      </c>
      <c r="W870" t="str">
        <f t="shared" si="53"/>
        <v>2024-02</v>
      </c>
      <c r="X870" t="str">
        <f t="shared" ca="1" si="54"/>
        <v>Out</v>
      </c>
      <c r="Y870" t="str">
        <f t="shared" ca="1" si="55"/>
        <v>YTD</v>
      </c>
    </row>
    <row r="871" spans="1:25" x14ac:dyDescent="0.2">
      <c r="A871" t="s">
        <v>948</v>
      </c>
      <c r="B871" s="2">
        <v>45312</v>
      </c>
      <c r="C871">
        <v>2024</v>
      </c>
      <c r="D871" t="s">
        <v>31</v>
      </c>
      <c r="E871" t="s">
        <v>61</v>
      </c>
      <c r="F871">
        <v>1</v>
      </c>
      <c r="G871" t="s">
        <v>57</v>
      </c>
      <c r="H871" t="s">
        <v>58</v>
      </c>
      <c r="I871" t="s">
        <v>26</v>
      </c>
      <c r="J871" t="s">
        <v>40</v>
      </c>
      <c r="K871" t="s">
        <v>93</v>
      </c>
      <c r="L871" t="s">
        <v>42</v>
      </c>
      <c r="M871">
        <v>18</v>
      </c>
      <c r="N871">
        <v>1661</v>
      </c>
      <c r="O871">
        <v>29898</v>
      </c>
      <c r="P871">
        <v>1103.3599999999999</v>
      </c>
      <c r="Q871">
        <v>19860.48</v>
      </c>
      <c r="R871">
        <v>10037.52</v>
      </c>
      <c r="S871">
        <v>1115.33</v>
      </c>
      <c r="T871">
        <v>15</v>
      </c>
      <c r="U871">
        <v>4.5999999999999999E-2</v>
      </c>
      <c r="V871" s="2">
        <f t="shared" si="52"/>
        <v>45292</v>
      </c>
      <c r="W871" t="str">
        <f t="shared" si="53"/>
        <v>2024-01</v>
      </c>
      <c r="X871" t="str">
        <f t="shared" ca="1" si="54"/>
        <v>Out</v>
      </c>
      <c r="Y871" t="str">
        <f t="shared" ca="1" si="55"/>
        <v>YTD</v>
      </c>
    </row>
    <row r="872" spans="1:25" x14ac:dyDescent="0.2">
      <c r="A872" t="s">
        <v>949</v>
      </c>
      <c r="B872" s="2">
        <v>45238</v>
      </c>
      <c r="C872">
        <v>2023</v>
      </c>
      <c r="D872" t="s">
        <v>50</v>
      </c>
      <c r="E872" t="s">
        <v>64</v>
      </c>
      <c r="F872">
        <v>11</v>
      </c>
      <c r="G872" t="s">
        <v>1580</v>
      </c>
      <c r="H872" t="s">
        <v>87</v>
      </c>
      <c r="I872" t="s">
        <v>59</v>
      </c>
      <c r="J872" t="s">
        <v>40</v>
      </c>
      <c r="K872" t="s">
        <v>93</v>
      </c>
      <c r="L872" t="s">
        <v>42</v>
      </c>
      <c r="M872">
        <v>4</v>
      </c>
      <c r="N872">
        <v>2694.6</v>
      </c>
      <c r="O872">
        <v>10778.4</v>
      </c>
      <c r="P872">
        <v>1296.01</v>
      </c>
      <c r="Q872">
        <v>5184.04</v>
      </c>
      <c r="R872">
        <v>5594.36</v>
      </c>
      <c r="S872">
        <v>476.86</v>
      </c>
      <c r="T872">
        <v>5</v>
      </c>
      <c r="U872">
        <v>4.8000000000000001E-2</v>
      </c>
      <c r="V872" s="2">
        <f t="shared" si="52"/>
        <v>45231</v>
      </c>
      <c r="W872" t="str">
        <f t="shared" si="53"/>
        <v>2023-11</v>
      </c>
      <c r="X872" t="str">
        <f t="shared" ca="1" si="54"/>
        <v>Out</v>
      </c>
      <c r="Y872" t="str">
        <f t="shared" ca="1" si="55"/>
        <v/>
      </c>
    </row>
    <row r="873" spans="1:25" x14ac:dyDescent="0.2">
      <c r="A873" t="s">
        <v>950</v>
      </c>
      <c r="B873" s="2">
        <v>45023</v>
      </c>
      <c r="C873">
        <v>2023</v>
      </c>
      <c r="D873" t="s">
        <v>44</v>
      </c>
      <c r="E873" t="s">
        <v>79</v>
      </c>
      <c r="F873">
        <v>4</v>
      </c>
      <c r="G873" t="s">
        <v>33</v>
      </c>
      <c r="H873" t="s">
        <v>52</v>
      </c>
      <c r="I873" t="s">
        <v>26</v>
      </c>
      <c r="J873" t="s">
        <v>65</v>
      </c>
      <c r="K873" t="s">
        <v>66</v>
      </c>
      <c r="L873" t="s">
        <v>29</v>
      </c>
      <c r="M873">
        <v>9</v>
      </c>
      <c r="N873">
        <v>147</v>
      </c>
      <c r="O873">
        <v>1323</v>
      </c>
      <c r="P873">
        <v>69.2</v>
      </c>
      <c r="Q873">
        <v>622.79999999999995</v>
      </c>
      <c r="R873">
        <v>700.2</v>
      </c>
      <c r="S873">
        <v>55.97</v>
      </c>
      <c r="T873">
        <v>5</v>
      </c>
      <c r="U873">
        <v>3.9E-2</v>
      </c>
      <c r="V873" s="2">
        <f t="shared" si="52"/>
        <v>45017</v>
      </c>
      <c r="W873" t="str">
        <f t="shared" si="53"/>
        <v>2023-04</v>
      </c>
      <c r="X873" t="str">
        <f t="shared" ca="1" si="54"/>
        <v>Out</v>
      </c>
      <c r="Y873" t="str">
        <f t="shared" ca="1" si="55"/>
        <v>YTD</v>
      </c>
    </row>
    <row r="874" spans="1:25" x14ac:dyDescent="0.2">
      <c r="A874" t="s">
        <v>951</v>
      </c>
      <c r="B874" s="2">
        <v>45123</v>
      </c>
      <c r="C874">
        <v>2023</v>
      </c>
      <c r="D874" t="s">
        <v>22</v>
      </c>
      <c r="E874" t="s">
        <v>119</v>
      </c>
      <c r="F874">
        <v>7</v>
      </c>
      <c r="G874" t="s">
        <v>57</v>
      </c>
      <c r="H874" t="s">
        <v>58</v>
      </c>
      <c r="I874" t="s">
        <v>68</v>
      </c>
      <c r="J874" t="s">
        <v>40</v>
      </c>
      <c r="K874" t="s">
        <v>84</v>
      </c>
      <c r="L874" t="s">
        <v>42</v>
      </c>
      <c r="M874">
        <v>4</v>
      </c>
      <c r="N874">
        <v>1709.1</v>
      </c>
      <c r="O874">
        <v>6836.4</v>
      </c>
      <c r="P874">
        <v>850.51</v>
      </c>
      <c r="Q874">
        <v>3402.04</v>
      </c>
      <c r="R874">
        <v>3434.36</v>
      </c>
      <c r="S874">
        <v>660.3</v>
      </c>
      <c r="T874">
        <v>0</v>
      </c>
      <c r="U874">
        <v>2.7E-2</v>
      </c>
      <c r="V874" s="2">
        <f t="shared" si="52"/>
        <v>45108</v>
      </c>
      <c r="W874" t="str">
        <f t="shared" si="53"/>
        <v>2023-07</v>
      </c>
      <c r="X874" t="str">
        <f t="shared" ca="1" si="54"/>
        <v>Out</v>
      </c>
      <c r="Y874" t="str">
        <f t="shared" ca="1" si="55"/>
        <v/>
      </c>
    </row>
    <row r="875" spans="1:25" x14ac:dyDescent="0.2">
      <c r="A875" t="s">
        <v>952</v>
      </c>
      <c r="B875" s="2">
        <v>44803</v>
      </c>
      <c r="C875">
        <v>2022</v>
      </c>
      <c r="D875" t="s">
        <v>22</v>
      </c>
      <c r="E875" t="s">
        <v>23</v>
      </c>
      <c r="F875">
        <v>8</v>
      </c>
      <c r="G875" t="s">
        <v>33</v>
      </c>
      <c r="H875" t="s">
        <v>52</v>
      </c>
      <c r="I875" t="s">
        <v>68</v>
      </c>
      <c r="J875" t="s">
        <v>47</v>
      </c>
      <c r="K875" t="s">
        <v>48</v>
      </c>
      <c r="L875" t="s">
        <v>29</v>
      </c>
      <c r="M875">
        <v>16</v>
      </c>
      <c r="N875">
        <v>1017</v>
      </c>
      <c r="O875">
        <v>16272</v>
      </c>
      <c r="P875">
        <v>739.16</v>
      </c>
      <c r="Q875">
        <v>11826.56</v>
      </c>
      <c r="R875">
        <v>4445.4399999999996</v>
      </c>
      <c r="S875">
        <v>729.19</v>
      </c>
      <c r="T875">
        <v>5</v>
      </c>
      <c r="U875">
        <v>3.2000000000000001E-2</v>
      </c>
      <c r="V875" s="2">
        <f t="shared" si="52"/>
        <v>44774</v>
      </c>
      <c r="W875" t="str">
        <f t="shared" si="53"/>
        <v>2022-08</v>
      </c>
      <c r="X875" t="str">
        <f t="shared" ca="1" si="54"/>
        <v>Out</v>
      </c>
      <c r="Y875" t="str">
        <f t="shared" ca="1" si="55"/>
        <v/>
      </c>
    </row>
    <row r="876" spans="1:25" x14ac:dyDescent="0.2">
      <c r="A876" t="s">
        <v>953</v>
      </c>
      <c r="B876" s="2">
        <v>45417</v>
      </c>
      <c r="C876">
        <v>2024</v>
      </c>
      <c r="D876" t="s">
        <v>44</v>
      </c>
      <c r="E876" t="s">
        <v>45</v>
      </c>
      <c r="F876">
        <v>5</v>
      </c>
      <c r="G876" t="s">
        <v>24</v>
      </c>
      <c r="H876" t="s">
        <v>46</v>
      </c>
      <c r="I876" t="s">
        <v>59</v>
      </c>
      <c r="J876" t="s">
        <v>65</v>
      </c>
      <c r="K876" t="s">
        <v>66</v>
      </c>
      <c r="L876" t="s">
        <v>29</v>
      </c>
      <c r="M876">
        <v>8</v>
      </c>
      <c r="N876">
        <v>70</v>
      </c>
      <c r="O876">
        <v>560</v>
      </c>
      <c r="P876">
        <v>45.64</v>
      </c>
      <c r="Q876">
        <v>365.12</v>
      </c>
      <c r="R876">
        <v>194.88</v>
      </c>
      <c r="S876">
        <v>66.510000000000005</v>
      </c>
      <c r="T876">
        <v>15</v>
      </c>
      <c r="U876">
        <v>0.04</v>
      </c>
      <c r="V876" s="2">
        <f t="shared" si="52"/>
        <v>45413</v>
      </c>
      <c r="W876" t="str">
        <f t="shared" si="53"/>
        <v>2024-05</v>
      </c>
      <c r="X876" t="str">
        <f t="shared" ca="1" si="54"/>
        <v>Out</v>
      </c>
      <c r="Y876" t="str">
        <f t="shared" ca="1" si="55"/>
        <v>YTD</v>
      </c>
    </row>
    <row r="877" spans="1:25" x14ac:dyDescent="0.2">
      <c r="A877" t="s">
        <v>954</v>
      </c>
      <c r="B877" s="2">
        <v>45030</v>
      </c>
      <c r="C877">
        <v>2023</v>
      </c>
      <c r="D877" t="s">
        <v>44</v>
      </c>
      <c r="E877" t="s">
        <v>79</v>
      </c>
      <c r="F877">
        <v>4</v>
      </c>
      <c r="G877" t="s">
        <v>1581</v>
      </c>
      <c r="H877" t="s">
        <v>75</v>
      </c>
      <c r="I877" t="s">
        <v>59</v>
      </c>
      <c r="J877" t="s">
        <v>65</v>
      </c>
      <c r="K877" t="s">
        <v>132</v>
      </c>
      <c r="L877" t="s">
        <v>29</v>
      </c>
      <c r="M877">
        <v>17</v>
      </c>
      <c r="N877">
        <v>143</v>
      </c>
      <c r="O877">
        <v>2431</v>
      </c>
      <c r="P877">
        <v>71.88</v>
      </c>
      <c r="Q877">
        <v>1221.96</v>
      </c>
      <c r="R877">
        <v>1209.04</v>
      </c>
      <c r="S877">
        <v>80.66</v>
      </c>
      <c r="T877">
        <v>0</v>
      </c>
      <c r="U877">
        <v>7.3999999999999996E-2</v>
      </c>
      <c r="V877" s="2">
        <f t="shared" si="52"/>
        <v>45017</v>
      </c>
      <c r="W877" t="str">
        <f t="shared" si="53"/>
        <v>2023-04</v>
      </c>
      <c r="X877" t="str">
        <f t="shared" ca="1" si="54"/>
        <v>Out</v>
      </c>
      <c r="Y877" t="str">
        <f t="shared" ca="1" si="55"/>
        <v>YTD</v>
      </c>
    </row>
    <row r="878" spans="1:25" x14ac:dyDescent="0.2">
      <c r="A878" t="s">
        <v>955</v>
      </c>
      <c r="B878" s="2">
        <v>45575</v>
      </c>
      <c r="C878">
        <v>2024</v>
      </c>
      <c r="D878" t="s">
        <v>50</v>
      </c>
      <c r="E878" t="s">
        <v>86</v>
      </c>
      <c r="F878">
        <v>10</v>
      </c>
      <c r="G878" t="s">
        <v>33</v>
      </c>
      <c r="H878" t="s">
        <v>52</v>
      </c>
      <c r="I878" t="s">
        <v>59</v>
      </c>
      <c r="J878" t="s">
        <v>27</v>
      </c>
      <c r="K878" t="s">
        <v>110</v>
      </c>
      <c r="L878" t="s">
        <v>42</v>
      </c>
      <c r="M878">
        <v>10</v>
      </c>
      <c r="N878">
        <v>338</v>
      </c>
      <c r="O878">
        <v>3380</v>
      </c>
      <c r="P878">
        <v>248.4</v>
      </c>
      <c r="Q878">
        <v>2484</v>
      </c>
      <c r="R878">
        <v>896</v>
      </c>
      <c r="S878">
        <v>355.28</v>
      </c>
      <c r="T878">
        <v>0</v>
      </c>
      <c r="U878">
        <v>5.7000000000000002E-2</v>
      </c>
      <c r="V878" s="2">
        <f t="shared" si="52"/>
        <v>45566</v>
      </c>
      <c r="W878" t="str">
        <f t="shared" si="53"/>
        <v>2024-10</v>
      </c>
      <c r="X878" t="str">
        <f t="shared" ca="1" si="54"/>
        <v>Out</v>
      </c>
      <c r="Y878" t="str">
        <f t="shared" ca="1" si="55"/>
        <v/>
      </c>
    </row>
    <row r="879" spans="1:25" x14ac:dyDescent="0.2">
      <c r="A879" t="s">
        <v>956</v>
      </c>
      <c r="B879" s="2">
        <v>45322</v>
      </c>
      <c r="C879">
        <v>2024</v>
      </c>
      <c r="D879" t="s">
        <v>31</v>
      </c>
      <c r="E879" t="s">
        <v>61</v>
      </c>
      <c r="F879">
        <v>1</v>
      </c>
      <c r="G879" t="s">
        <v>24</v>
      </c>
      <c r="H879" t="s">
        <v>25</v>
      </c>
      <c r="I879" t="s">
        <v>26</v>
      </c>
      <c r="J879" t="s">
        <v>47</v>
      </c>
      <c r="K879" t="s">
        <v>76</v>
      </c>
      <c r="L879" t="s">
        <v>37</v>
      </c>
      <c r="M879">
        <v>10</v>
      </c>
      <c r="N879">
        <v>1424</v>
      </c>
      <c r="O879">
        <v>14240</v>
      </c>
      <c r="P879">
        <v>656.64</v>
      </c>
      <c r="Q879">
        <v>6566.4</v>
      </c>
      <c r="R879">
        <v>7673.6</v>
      </c>
      <c r="S879">
        <v>1123.95</v>
      </c>
      <c r="T879">
        <v>15</v>
      </c>
      <c r="U879">
        <v>2E-3</v>
      </c>
      <c r="V879" s="2">
        <f t="shared" si="52"/>
        <v>45292</v>
      </c>
      <c r="W879" t="str">
        <f t="shared" si="53"/>
        <v>2024-01</v>
      </c>
      <c r="X879" t="str">
        <f t="shared" ca="1" si="54"/>
        <v>Out</v>
      </c>
      <c r="Y879" t="str">
        <f t="shared" ca="1" si="55"/>
        <v>YTD</v>
      </c>
    </row>
    <row r="880" spans="1:25" x14ac:dyDescent="0.2">
      <c r="A880" t="s">
        <v>957</v>
      </c>
      <c r="B880" s="2">
        <v>45536</v>
      </c>
      <c r="C880">
        <v>2024</v>
      </c>
      <c r="D880" t="s">
        <v>22</v>
      </c>
      <c r="E880" t="s">
        <v>82</v>
      </c>
      <c r="F880">
        <v>9</v>
      </c>
      <c r="G880" t="s">
        <v>24</v>
      </c>
      <c r="H880" t="s">
        <v>25</v>
      </c>
      <c r="I880" t="s">
        <v>59</v>
      </c>
      <c r="J880" t="s">
        <v>65</v>
      </c>
      <c r="K880" t="s">
        <v>132</v>
      </c>
      <c r="L880" t="s">
        <v>42</v>
      </c>
      <c r="M880">
        <v>8</v>
      </c>
      <c r="N880">
        <v>156</v>
      </c>
      <c r="O880">
        <v>1248</v>
      </c>
      <c r="P880">
        <v>116.93</v>
      </c>
      <c r="Q880">
        <v>935.44</v>
      </c>
      <c r="R880">
        <v>312.56</v>
      </c>
      <c r="S880">
        <v>82.15</v>
      </c>
      <c r="T880">
        <v>0</v>
      </c>
      <c r="U880">
        <v>5.8000000000000003E-2</v>
      </c>
      <c r="V880" s="2">
        <f t="shared" si="52"/>
        <v>45536</v>
      </c>
      <c r="W880" t="str">
        <f t="shared" si="53"/>
        <v>2024-09</v>
      </c>
      <c r="X880" t="str">
        <f t="shared" ca="1" si="54"/>
        <v>Out</v>
      </c>
      <c r="Y880" t="str">
        <f t="shared" ca="1" si="55"/>
        <v/>
      </c>
    </row>
    <row r="881" spans="1:25" x14ac:dyDescent="0.2">
      <c r="A881" t="s">
        <v>958</v>
      </c>
      <c r="B881" s="2">
        <v>45440</v>
      </c>
      <c r="C881">
        <v>2024</v>
      </c>
      <c r="D881" t="s">
        <v>44</v>
      </c>
      <c r="E881" t="s">
        <v>45</v>
      </c>
      <c r="F881">
        <v>5</v>
      </c>
      <c r="G881" t="s">
        <v>1581</v>
      </c>
      <c r="H881" t="s">
        <v>75</v>
      </c>
      <c r="I881" t="s">
        <v>68</v>
      </c>
      <c r="J881" t="s">
        <v>65</v>
      </c>
      <c r="K881" t="s">
        <v>66</v>
      </c>
      <c r="L881" t="s">
        <v>29</v>
      </c>
      <c r="M881">
        <v>2</v>
      </c>
      <c r="N881">
        <v>49</v>
      </c>
      <c r="O881">
        <v>98</v>
      </c>
      <c r="P881">
        <v>36.58</v>
      </c>
      <c r="Q881">
        <v>73.16</v>
      </c>
      <c r="R881">
        <v>24.84</v>
      </c>
      <c r="S881">
        <v>3.08</v>
      </c>
      <c r="T881">
        <v>0</v>
      </c>
      <c r="U881">
        <v>7.0999999999999994E-2</v>
      </c>
      <c r="V881" s="2">
        <f t="shared" si="52"/>
        <v>45413</v>
      </c>
      <c r="W881" t="str">
        <f t="shared" si="53"/>
        <v>2024-05</v>
      </c>
      <c r="X881" t="str">
        <f t="shared" ca="1" si="54"/>
        <v>Out</v>
      </c>
      <c r="Y881" t="str">
        <f t="shared" ca="1" si="55"/>
        <v>YTD</v>
      </c>
    </row>
    <row r="882" spans="1:25" x14ac:dyDescent="0.2">
      <c r="A882" t="s">
        <v>959</v>
      </c>
      <c r="B882" s="2">
        <v>44651</v>
      </c>
      <c r="C882">
        <v>2022</v>
      </c>
      <c r="D882" t="s">
        <v>31</v>
      </c>
      <c r="E882" t="s">
        <v>55</v>
      </c>
      <c r="F882">
        <v>3</v>
      </c>
      <c r="G882" t="s">
        <v>1580</v>
      </c>
      <c r="H882" t="s">
        <v>71</v>
      </c>
      <c r="I882" t="s">
        <v>68</v>
      </c>
      <c r="J882" t="s">
        <v>65</v>
      </c>
      <c r="K882" t="s">
        <v>106</v>
      </c>
      <c r="L882" t="s">
        <v>37</v>
      </c>
      <c r="M882">
        <v>6</v>
      </c>
      <c r="N882">
        <v>55</v>
      </c>
      <c r="O882">
        <v>330</v>
      </c>
      <c r="P882">
        <v>40.299999999999997</v>
      </c>
      <c r="Q882">
        <v>241.8</v>
      </c>
      <c r="R882">
        <v>88.2</v>
      </c>
      <c r="S882">
        <v>14.96</v>
      </c>
      <c r="T882">
        <v>15</v>
      </c>
      <c r="U882">
        <v>3.1E-2</v>
      </c>
      <c r="V882" s="2">
        <f t="shared" si="52"/>
        <v>44621</v>
      </c>
      <c r="W882" t="str">
        <f t="shared" si="53"/>
        <v>2022-03</v>
      </c>
      <c r="X882" t="str">
        <f t="shared" ca="1" si="54"/>
        <v>Out</v>
      </c>
      <c r="Y882" t="str">
        <f t="shared" ca="1" si="55"/>
        <v>YTD</v>
      </c>
    </row>
    <row r="883" spans="1:25" x14ac:dyDescent="0.2">
      <c r="A883" t="s">
        <v>960</v>
      </c>
      <c r="B883" s="2">
        <v>44574</v>
      </c>
      <c r="C883">
        <v>2022</v>
      </c>
      <c r="D883" t="s">
        <v>31</v>
      </c>
      <c r="E883" t="s">
        <v>61</v>
      </c>
      <c r="F883">
        <v>1</v>
      </c>
      <c r="G883" t="s">
        <v>57</v>
      </c>
      <c r="H883" t="s">
        <v>80</v>
      </c>
      <c r="I883" t="s">
        <v>39</v>
      </c>
      <c r="J883" t="s">
        <v>40</v>
      </c>
      <c r="K883" t="s">
        <v>84</v>
      </c>
      <c r="L883" t="s">
        <v>37</v>
      </c>
      <c r="M883">
        <v>15</v>
      </c>
      <c r="N883">
        <v>1126</v>
      </c>
      <c r="O883">
        <v>16890</v>
      </c>
      <c r="P883">
        <v>761.57</v>
      </c>
      <c r="Q883">
        <v>11423.55</v>
      </c>
      <c r="R883">
        <v>5466.45</v>
      </c>
      <c r="S883">
        <v>1361.14</v>
      </c>
      <c r="T883">
        <v>5</v>
      </c>
      <c r="U883">
        <v>4.0000000000000001E-3</v>
      </c>
      <c r="V883" s="2">
        <f t="shared" si="52"/>
        <v>44562</v>
      </c>
      <c r="W883" t="str">
        <f t="shared" si="53"/>
        <v>2022-01</v>
      </c>
      <c r="X883" t="str">
        <f t="shared" ca="1" si="54"/>
        <v>Out</v>
      </c>
      <c r="Y883" t="str">
        <f t="shared" ca="1" si="55"/>
        <v>YTD</v>
      </c>
    </row>
    <row r="884" spans="1:25" x14ac:dyDescent="0.2">
      <c r="A884" t="s">
        <v>961</v>
      </c>
      <c r="B884" s="2">
        <v>44649</v>
      </c>
      <c r="C884">
        <v>2022</v>
      </c>
      <c r="D884" t="s">
        <v>31</v>
      </c>
      <c r="E884" t="s">
        <v>55</v>
      </c>
      <c r="F884">
        <v>3</v>
      </c>
      <c r="G884" t="s">
        <v>57</v>
      </c>
      <c r="H884" t="s">
        <v>73</v>
      </c>
      <c r="I884" t="s">
        <v>59</v>
      </c>
      <c r="J884" t="s">
        <v>40</v>
      </c>
      <c r="K884" t="s">
        <v>41</v>
      </c>
      <c r="L884" t="s">
        <v>42</v>
      </c>
      <c r="M884">
        <v>16</v>
      </c>
      <c r="N884">
        <v>1970</v>
      </c>
      <c r="O884">
        <v>31520</v>
      </c>
      <c r="P884">
        <v>943.94</v>
      </c>
      <c r="Q884">
        <v>15103.04</v>
      </c>
      <c r="R884">
        <v>16416.96</v>
      </c>
      <c r="S884">
        <v>3474.74</v>
      </c>
      <c r="T884">
        <v>5</v>
      </c>
      <c r="U884">
        <v>8.9999999999999993E-3</v>
      </c>
      <c r="V884" s="2">
        <f t="shared" si="52"/>
        <v>44621</v>
      </c>
      <c r="W884" t="str">
        <f t="shared" si="53"/>
        <v>2022-03</v>
      </c>
      <c r="X884" t="str">
        <f t="shared" ca="1" si="54"/>
        <v>Out</v>
      </c>
      <c r="Y884" t="str">
        <f t="shared" ca="1" si="55"/>
        <v>YTD</v>
      </c>
    </row>
    <row r="885" spans="1:25" x14ac:dyDescent="0.2">
      <c r="A885" t="s">
        <v>962</v>
      </c>
      <c r="B885" s="2">
        <v>45121</v>
      </c>
      <c r="C885">
        <v>2023</v>
      </c>
      <c r="D885" t="s">
        <v>22</v>
      </c>
      <c r="E885" t="s">
        <v>119</v>
      </c>
      <c r="F885">
        <v>7</v>
      </c>
      <c r="G885" t="s">
        <v>1581</v>
      </c>
      <c r="H885" t="s">
        <v>97</v>
      </c>
      <c r="I885" t="s">
        <v>59</v>
      </c>
      <c r="J885" t="s">
        <v>35</v>
      </c>
      <c r="K885" t="s">
        <v>36</v>
      </c>
      <c r="L885" t="s">
        <v>29</v>
      </c>
      <c r="M885">
        <v>13</v>
      </c>
      <c r="N885">
        <v>1074.5999999999999</v>
      </c>
      <c r="O885">
        <v>13969.8</v>
      </c>
      <c r="P885">
        <v>494.87</v>
      </c>
      <c r="Q885">
        <v>6433.31</v>
      </c>
      <c r="R885">
        <v>7536.49</v>
      </c>
      <c r="S885">
        <v>927.79</v>
      </c>
      <c r="T885">
        <v>0</v>
      </c>
      <c r="U885">
        <v>1.7999999999999999E-2</v>
      </c>
      <c r="V885" s="2">
        <f t="shared" si="52"/>
        <v>45108</v>
      </c>
      <c r="W885" t="str">
        <f t="shared" si="53"/>
        <v>2023-07</v>
      </c>
      <c r="X885" t="str">
        <f t="shared" ca="1" si="54"/>
        <v>Out</v>
      </c>
      <c r="Y885" t="str">
        <f t="shared" ca="1" si="55"/>
        <v/>
      </c>
    </row>
    <row r="886" spans="1:25" x14ac:dyDescent="0.2">
      <c r="A886" t="s">
        <v>963</v>
      </c>
      <c r="B886" s="2">
        <v>45127</v>
      </c>
      <c r="C886">
        <v>2023</v>
      </c>
      <c r="D886" t="s">
        <v>22</v>
      </c>
      <c r="E886" t="s">
        <v>119</v>
      </c>
      <c r="F886">
        <v>7</v>
      </c>
      <c r="G886" t="s">
        <v>33</v>
      </c>
      <c r="H886" t="s">
        <v>52</v>
      </c>
      <c r="I886" t="s">
        <v>68</v>
      </c>
      <c r="J886" t="s">
        <v>65</v>
      </c>
      <c r="K886" t="s">
        <v>106</v>
      </c>
      <c r="L886" t="s">
        <v>42</v>
      </c>
      <c r="M886">
        <v>1</v>
      </c>
      <c r="N886">
        <v>112.5</v>
      </c>
      <c r="O886">
        <v>112.5</v>
      </c>
      <c r="P886">
        <v>52.68</v>
      </c>
      <c r="Q886">
        <v>52.68</v>
      </c>
      <c r="R886">
        <v>59.82</v>
      </c>
      <c r="S886">
        <v>6.04</v>
      </c>
      <c r="T886">
        <v>15</v>
      </c>
      <c r="U886">
        <v>0.06</v>
      </c>
      <c r="V886" s="2">
        <f t="shared" si="52"/>
        <v>45108</v>
      </c>
      <c r="W886" t="str">
        <f t="shared" si="53"/>
        <v>2023-07</v>
      </c>
      <c r="X886" t="str">
        <f t="shared" ca="1" si="54"/>
        <v>Out</v>
      </c>
      <c r="Y886" t="str">
        <f t="shared" ca="1" si="55"/>
        <v/>
      </c>
    </row>
    <row r="887" spans="1:25" x14ac:dyDescent="0.2">
      <c r="A887" t="s">
        <v>964</v>
      </c>
      <c r="B887" s="2">
        <v>45137</v>
      </c>
      <c r="C887">
        <v>2023</v>
      </c>
      <c r="D887" t="s">
        <v>22</v>
      </c>
      <c r="E887" t="s">
        <v>119</v>
      </c>
      <c r="F887">
        <v>7</v>
      </c>
      <c r="G887" t="s">
        <v>57</v>
      </c>
      <c r="H887" t="s">
        <v>80</v>
      </c>
      <c r="I887" t="s">
        <v>59</v>
      </c>
      <c r="J887" t="s">
        <v>47</v>
      </c>
      <c r="K887" t="s">
        <v>76</v>
      </c>
      <c r="L887" t="s">
        <v>29</v>
      </c>
      <c r="M887">
        <v>9</v>
      </c>
      <c r="N887">
        <v>1260</v>
      </c>
      <c r="O887">
        <v>11340</v>
      </c>
      <c r="P887">
        <v>592.24</v>
      </c>
      <c r="Q887">
        <v>5330.16</v>
      </c>
      <c r="R887">
        <v>6009.84</v>
      </c>
      <c r="S887">
        <v>471.45</v>
      </c>
      <c r="T887">
        <v>0</v>
      </c>
      <c r="U887">
        <v>2.8000000000000001E-2</v>
      </c>
      <c r="V887" s="2">
        <f t="shared" si="52"/>
        <v>45108</v>
      </c>
      <c r="W887" t="str">
        <f t="shared" si="53"/>
        <v>2023-07</v>
      </c>
      <c r="X887" t="str">
        <f t="shared" ca="1" si="54"/>
        <v>Out</v>
      </c>
      <c r="Y887" t="str">
        <f t="shared" ca="1" si="55"/>
        <v/>
      </c>
    </row>
    <row r="888" spans="1:25" x14ac:dyDescent="0.2">
      <c r="A888" t="s">
        <v>965</v>
      </c>
      <c r="B888" s="2">
        <v>44862</v>
      </c>
      <c r="C888">
        <v>2022</v>
      </c>
      <c r="D888" t="s">
        <v>50</v>
      </c>
      <c r="E888" t="s">
        <v>86</v>
      </c>
      <c r="F888">
        <v>10</v>
      </c>
      <c r="G888" t="s">
        <v>1581</v>
      </c>
      <c r="H888" t="s">
        <v>75</v>
      </c>
      <c r="I888" t="s">
        <v>59</v>
      </c>
      <c r="J888" t="s">
        <v>40</v>
      </c>
      <c r="K888" t="s">
        <v>84</v>
      </c>
      <c r="L888" t="s">
        <v>29</v>
      </c>
      <c r="M888">
        <v>4</v>
      </c>
      <c r="N888">
        <v>1266</v>
      </c>
      <c r="O888">
        <v>5064</v>
      </c>
      <c r="P888">
        <v>768.32</v>
      </c>
      <c r="Q888">
        <v>3073.28</v>
      </c>
      <c r="R888">
        <v>1990.72</v>
      </c>
      <c r="S888">
        <v>511.42</v>
      </c>
      <c r="T888">
        <v>10</v>
      </c>
      <c r="U888">
        <v>7.2999999999999995E-2</v>
      </c>
      <c r="V888" s="2">
        <f t="shared" si="52"/>
        <v>44835</v>
      </c>
      <c r="W888" t="str">
        <f t="shared" si="53"/>
        <v>2022-10</v>
      </c>
      <c r="X888" t="str">
        <f t="shared" ca="1" si="54"/>
        <v>Out</v>
      </c>
      <c r="Y888" t="str">
        <f t="shared" ca="1" si="55"/>
        <v/>
      </c>
    </row>
    <row r="889" spans="1:25" x14ac:dyDescent="0.2">
      <c r="A889" t="s">
        <v>966</v>
      </c>
      <c r="B889" s="2">
        <v>45292</v>
      </c>
      <c r="C889">
        <v>2024</v>
      </c>
      <c r="D889" t="s">
        <v>31</v>
      </c>
      <c r="E889" t="s">
        <v>61</v>
      </c>
      <c r="F889">
        <v>1</v>
      </c>
      <c r="G889" t="s">
        <v>57</v>
      </c>
      <c r="H889" t="s">
        <v>73</v>
      </c>
      <c r="I889" t="s">
        <v>59</v>
      </c>
      <c r="J889" t="s">
        <v>40</v>
      </c>
      <c r="K889" t="s">
        <v>41</v>
      </c>
      <c r="L889" t="s">
        <v>37</v>
      </c>
      <c r="M889">
        <v>2</v>
      </c>
      <c r="N889">
        <v>2225</v>
      </c>
      <c r="O889">
        <v>4450</v>
      </c>
      <c r="P889">
        <v>1135.07</v>
      </c>
      <c r="Q889">
        <v>2270.14</v>
      </c>
      <c r="R889">
        <v>2179.86</v>
      </c>
      <c r="S889">
        <v>260.8</v>
      </c>
      <c r="T889">
        <v>5</v>
      </c>
      <c r="U889">
        <v>5.8999999999999997E-2</v>
      </c>
      <c r="V889" s="2">
        <f t="shared" si="52"/>
        <v>45292</v>
      </c>
      <c r="W889" t="str">
        <f t="shared" si="53"/>
        <v>2024-01</v>
      </c>
      <c r="X889" t="str">
        <f t="shared" ca="1" si="54"/>
        <v>Out</v>
      </c>
      <c r="Y889" t="str">
        <f t="shared" ca="1" si="55"/>
        <v>YTD</v>
      </c>
    </row>
    <row r="890" spans="1:25" x14ac:dyDescent="0.2">
      <c r="A890" t="s">
        <v>967</v>
      </c>
      <c r="B890" s="2">
        <v>44684</v>
      </c>
      <c r="C890">
        <v>2022</v>
      </c>
      <c r="D890" t="s">
        <v>44</v>
      </c>
      <c r="E890" t="s">
        <v>45</v>
      </c>
      <c r="F890">
        <v>5</v>
      </c>
      <c r="G890" t="s">
        <v>1581</v>
      </c>
      <c r="H890" t="s">
        <v>97</v>
      </c>
      <c r="I890" t="s">
        <v>59</v>
      </c>
      <c r="J890" t="s">
        <v>65</v>
      </c>
      <c r="K890" t="s">
        <v>66</v>
      </c>
      <c r="L890" t="s">
        <v>42</v>
      </c>
      <c r="M890">
        <v>4</v>
      </c>
      <c r="N890">
        <v>117</v>
      </c>
      <c r="O890">
        <v>468</v>
      </c>
      <c r="P890">
        <v>54.08</v>
      </c>
      <c r="Q890">
        <v>216.32</v>
      </c>
      <c r="R890">
        <v>251.68</v>
      </c>
      <c r="S890">
        <v>33.880000000000003</v>
      </c>
      <c r="T890">
        <v>0</v>
      </c>
      <c r="U890">
        <v>6.8000000000000005E-2</v>
      </c>
      <c r="V890" s="2">
        <f t="shared" si="52"/>
        <v>44682</v>
      </c>
      <c r="W890" t="str">
        <f t="shared" si="53"/>
        <v>2022-05</v>
      </c>
      <c r="X890" t="str">
        <f t="shared" ca="1" si="54"/>
        <v>Out</v>
      </c>
      <c r="Y890" t="str">
        <f t="shared" ca="1" si="55"/>
        <v>YTD</v>
      </c>
    </row>
    <row r="891" spans="1:25" x14ac:dyDescent="0.2">
      <c r="A891" t="s">
        <v>968</v>
      </c>
      <c r="B891" s="2">
        <v>45267</v>
      </c>
      <c r="C891">
        <v>2023</v>
      </c>
      <c r="D891" t="s">
        <v>50</v>
      </c>
      <c r="E891" t="s">
        <v>51</v>
      </c>
      <c r="F891">
        <v>12</v>
      </c>
      <c r="G891" t="s">
        <v>33</v>
      </c>
      <c r="H891" t="s">
        <v>52</v>
      </c>
      <c r="I891" t="s">
        <v>68</v>
      </c>
      <c r="J891" t="s">
        <v>35</v>
      </c>
      <c r="K891" t="s">
        <v>53</v>
      </c>
      <c r="L891" t="s">
        <v>42</v>
      </c>
      <c r="M891">
        <v>13</v>
      </c>
      <c r="N891">
        <v>1852.2</v>
      </c>
      <c r="O891">
        <v>24078.6</v>
      </c>
      <c r="P891">
        <v>1053.5999999999999</v>
      </c>
      <c r="Q891">
        <v>13696.8</v>
      </c>
      <c r="R891">
        <v>10381.799999999999</v>
      </c>
      <c r="S891">
        <v>2323.71</v>
      </c>
      <c r="T891">
        <v>0</v>
      </c>
      <c r="U891">
        <v>7.4999999999999997E-2</v>
      </c>
      <c r="V891" s="2">
        <f t="shared" si="52"/>
        <v>45261</v>
      </c>
      <c r="W891" t="str">
        <f t="shared" si="53"/>
        <v>2023-12</v>
      </c>
      <c r="X891" t="str">
        <f t="shared" ca="1" si="54"/>
        <v>Out</v>
      </c>
      <c r="Y891" t="str">
        <f t="shared" ca="1" si="55"/>
        <v/>
      </c>
    </row>
    <row r="892" spans="1:25" x14ac:dyDescent="0.2">
      <c r="A892" t="s">
        <v>969</v>
      </c>
      <c r="B892" s="2">
        <v>45499</v>
      </c>
      <c r="C892">
        <v>2024</v>
      </c>
      <c r="D892" t="s">
        <v>22</v>
      </c>
      <c r="E892" t="s">
        <v>119</v>
      </c>
      <c r="F892">
        <v>7</v>
      </c>
      <c r="G892" t="s">
        <v>1581</v>
      </c>
      <c r="H892" t="s">
        <v>97</v>
      </c>
      <c r="I892" t="s">
        <v>68</v>
      </c>
      <c r="J892" t="s">
        <v>47</v>
      </c>
      <c r="K892" t="s">
        <v>48</v>
      </c>
      <c r="L892" t="s">
        <v>29</v>
      </c>
      <c r="M892">
        <v>10</v>
      </c>
      <c r="N892">
        <v>492.3</v>
      </c>
      <c r="O892">
        <v>4923</v>
      </c>
      <c r="P892">
        <v>301.5</v>
      </c>
      <c r="Q892">
        <v>3015</v>
      </c>
      <c r="R892">
        <v>1908</v>
      </c>
      <c r="S892">
        <v>395.85</v>
      </c>
      <c r="T892">
        <v>0</v>
      </c>
      <c r="U892">
        <v>6.4000000000000001E-2</v>
      </c>
      <c r="V892" s="2">
        <f t="shared" si="52"/>
        <v>45474</v>
      </c>
      <c r="W892" t="str">
        <f t="shared" si="53"/>
        <v>2024-07</v>
      </c>
      <c r="X892" t="str">
        <f t="shared" ca="1" si="54"/>
        <v>Out</v>
      </c>
      <c r="Y892" t="str">
        <f t="shared" ca="1" si="55"/>
        <v/>
      </c>
    </row>
    <row r="893" spans="1:25" x14ac:dyDescent="0.2">
      <c r="A893" t="s">
        <v>970</v>
      </c>
      <c r="B893" s="2">
        <v>44661</v>
      </c>
      <c r="C893">
        <v>2022</v>
      </c>
      <c r="D893" t="s">
        <v>44</v>
      </c>
      <c r="E893" t="s">
        <v>79</v>
      </c>
      <c r="F893">
        <v>4</v>
      </c>
      <c r="G893" t="s">
        <v>1581</v>
      </c>
      <c r="H893" t="s">
        <v>97</v>
      </c>
      <c r="I893" t="s">
        <v>59</v>
      </c>
      <c r="J893" t="s">
        <v>65</v>
      </c>
      <c r="K893" t="s">
        <v>132</v>
      </c>
      <c r="L893" t="s">
        <v>29</v>
      </c>
      <c r="M893">
        <v>7</v>
      </c>
      <c r="N893">
        <v>65</v>
      </c>
      <c r="O893">
        <v>455</v>
      </c>
      <c r="P893">
        <v>36.72</v>
      </c>
      <c r="Q893">
        <v>257.04000000000002</v>
      </c>
      <c r="R893">
        <v>197.96</v>
      </c>
      <c r="S893">
        <v>16.55</v>
      </c>
      <c r="T893">
        <v>0</v>
      </c>
      <c r="U893">
        <v>7.9000000000000001E-2</v>
      </c>
      <c r="V893" s="2">
        <f t="shared" si="52"/>
        <v>44652</v>
      </c>
      <c r="W893" t="str">
        <f t="shared" si="53"/>
        <v>2022-04</v>
      </c>
      <c r="X893" t="str">
        <f t="shared" ca="1" si="54"/>
        <v>Out</v>
      </c>
      <c r="Y893" t="str">
        <f t="shared" ca="1" si="55"/>
        <v>YTD</v>
      </c>
    </row>
    <row r="894" spans="1:25" x14ac:dyDescent="0.2">
      <c r="A894" t="s">
        <v>971</v>
      </c>
      <c r="B894" s="2">
        <v>45000</v>
      </c>
      <c r="C894">
        <v>2023</v>
      </c>
      <c r="D894" t="s">
        <v>31</v>
      </c>
      <c r="E894" t="s">
        <v>55</v>
      </c>
      <c r="F894">
        <v>3</v>
      </c>
      <c r="G894" t="s">
        <v>1581</v>
      </c>
      <c r="H894" t="s">
        <v>97</v>
      </c>
      <c r="I894" t="s">
        <v>68</v>
      </c>
      <c r="J894" t="s">
        <v>35</v>
      </c>
      <c r="K894" t="s">
        <v>53</v>
      </c>
      <c r="L894" t="s">
        <v>37</v>
      </c>
      <c r="M894">
        <v>14</v>
      </c>
      <c r="N894">
        <v>1345</v>
      </c>
      <c r="O894">
        <v>18830</v>
      </c>
      <c r="P894">
        <v>842.97</v>
      </c>
      <c r="Q894">
        <v>11801.58</v>
      </c>
      <c r="R894">
        <v>7028.42</v>
      </c>
      <c r="S894">
        <v>787.36</v>
      </c>
      <c r="T894">
        <v>0</v>
      </c>
      <c r="U894">
        <v>5.6000000000000001E-2</v>
      </c>
      <c r="V894" s="2">
        <f t="shared" si="52"/>
        <v>44986</v>
      </c>
      <c r="W894" t="str">
        <f t="shared" si="53"/>
        <v>2023-03</v>
      </c>
      <c r="X894" t="str">
        <f t="shared" ca="1" si="54"/>
        <v>Out</v>
      </c>
      <c r="Y894" t="str">
        <f t="shared" ca="1" si="55"/>
        <v>YTD</v>
      </c>
    </row>
    <row r="895" spans="1:25" x14ac:dyDescent="0.2">
      <c r="A895" t="s">
        <v>972</v>
      </c>
      <c r="B895" s="2">
        <v>45500</v>
      </c>
      <c r="C895">
        <v>2024</v>
      </c>
      <c r="D895" t="s">
        <v>22</v>
      </c>
      <c r="E895" t="s">
        <v>119</v>
      </c>
      <c r="F895">
        <v>7</v>
      </c>
      <c r="G895" t="s">
        <v>1581</v>
      </c>
      <c r="H895" t="s">
        <v>97</v>
      </c>
      <c r="I895" t="s">
        <v>26</v>
      </c>
      <c r="J895" t="s">
        <v>35</v>
      </c>
      <c r="K895" t="s">
        <v>69</v>
      </c>
      <c r="L895" t="s">
        <v>29</v>
      </c>
      <c r="M895">
        <v>13</v>
      </c>
      <c r="N895">
        <v>748.8</v>
      </c>
      <c r="O895">
        <v>9734.4</v>
      </c>
      <c r="P895">
        <v>556.63</v>
      </c>
      <c r="Q895">
        <v>7236.19</v>
      </c>
      <c r="R895">
        <v>2498.21</v>
      </c>
      <c r="S895">
        <v>695.52</v>
      </c>
      <c r="T895">
        <v>0</v>
      </c>
      <c r="U895">
        <v>7.9000000000000001E-2</v>
      </c>
      <c r="V895" s="2">
        <f t="shared" si="52"/>
        <v>45474</v>
      </c>
      <c r="W895" t="str">
        <f t="shared" si="53"/>
        <v>2024-07</v>
      </c>
      <c r="X895" t="str">
        <f t="shared" ca="1" si="54"/>
        <v>Out</v>
      </c>
      <c r="Y895" t="str">
        <f t="shared" ca="1" si="55"/>
        <v/>
      </c>
    </row>
    <row r="896" spans="1:25" x14ac:dyDescent="0.2">
      <c r="A896" t="s">
        <v>973</v>
      </c>
      <c r="B896" s="2">
        <v>45410</v>
      </c>
      <c r="C896">
        <v>2024</v>
      </c>
      <c r="D896" t="s">
        <v>44</v>
      </c>
      <c r="E896" t="s">
        <v>79</v>
      </c>
      <c r="F896">
        <v>4</v>
      </c>
      <c r="G896" t="s">
        <v>57</v>
      </c>
      <c r="H896" t="s">
        <v>80</v>
      </c>
      <c r="I896" t="s">
        <v>59</v>
      </c>
      <c r="J896" t="s">
        <v>40</v>
      </c>
      <c r="K896" t="s">
        <v>41</v>
      </c>
      <c r="L896" t="s">
        <v>42</v>
      </c>
      <c r="M896">
        <v>3</v>
      </c>
      <c r="N896">
        <v>1648</v>
      </c>
      <c r="O896">
        <v>4944</v>
      </c>
      <c r="P896">
        <v>1215.8699999999999</v>
      </c>
      <c r="Q896">
        <v>3647.61</v>
      </c>
      <c r="R896">
        <v>1296.3900000000001</v>
      </c>
      <c r="S896">
        <v>557.29</v>
      </c>
      <c r="T896">
        <v>5</v>
      </c>
      <c r="U896">
        <v>6.9000000000000006E-2</v>
      </c>
      <c r="V896" s="2">
        <f t="shared" si="52"/>
        <v>45383</v>
      </c>
      <c r="W896" t="str">
        <f t="shared" si="53"/>
        <v>2024-04</v>
      </c>
      <c r="X896" t="str">
        <f t="shared" ca="1" si="54"/>
        <v>Out</v>
      </c>
      <c r="Y896" t="str">
        <f t="shared" ca="1" si="55"/>
        <v>YTD</v>
      </c>
    </row>
    <row r="897" spans="1:25" x14ac:dyDescent="0.2">
      <c r="A897" t="s">
        <v>974</v>
      </c>
      <c r="B897" s="2">
        <v>44645</v>
      </c>
      <c r="C897">
        <v>2022</v>
      </c>
      <c r="D897" t="s">
        <v>31</v>
      </c>
      <c r="E897" t="s">
        <v>55</v>
      </c>
      <c r="F897">
        <v>3</v>
      </c>
      <c r="G897" t="s">
        <v>33</v>
      </c>
      <c r="H897" t="s">
        <v>52</v>
      </c>
      <c r="I897" t="s">
        <v>68</v>
      </c>
      <c r="J897" t="s">
        <v>27</v>
      </c>
      <c r="K897" t="s">
        <v>88</v>
      </c>
      <c r="L897" t="s">
        <v>42</v>
      </c>
      <c r="M897">
        <v>10</v>
      </c>
      <c r="N897">
        <v>262</v>
      </c>
      <c r="O897">
        <v>2620</v>
      </c>
      <c r="P897">
        <v>171.43</v>
      </c>
      <c r="Q897">
        <v>1714.3</v>
      </c>
      <c r="R897">
        <v>905.7</v>
      </c>
      <c r="S897">
        <v>223.36</v>
      </c>
      <c r="T897">
        <v>0</v>
      </c>
      <c r="U897">
        <v>2.1000000000000001E-2</v>
      </c>
      <c r="V897" s="2">
        <f t="shared" si="52"/>
        <v>44621</v>
      </c>
      <c r="W897" t="str">
        <f t="shared" si="53"/>
        <v>2022-03</v>
      </c>
      <c r="X897" t="str">
        <f t="shared" ca="1" si="54"/>
        <v>Out</v>
      </c>
      <c r="Y897" t="str">
        <f t="shared" ca="1" si="55"/>
        <v>YTD</v>
      </c>
    </row>
    <row r="898" spans="1:25" x14ac:dyDescent="0.2">
      <c r="A898" t="s">
        <v>975</v>
      </c>
      <c r="B898" s="2">
        <v>45306</v>
      </c>
      <c r="C898">
        <v>2024</v>
      </c>
      <c r="D898" t="s">
        <v>31</v>
      </c>
      <c r="E898" t="s">
        <v>61</v>
      </c>
      <c r="F898">
        <v>1</v>
      </c>
      <c r="G898" t="s">
        <v>1580</v>
      </c>
      <c r="H898" t="s">
        <v>87</v>
      </c>
      <c r="I898" t="s">
        <v>59</v>
      </c>
      <c r="J898" t="s">
        <v>35</v>
      </c>
      <c r="K898" t="s">
        <v>53</v>
      </c>
      <c r="L898" t="s">
        <v>42</v>
      </c>
      <c r="M898">
        <v>5</v>
      </c>
      <c r="N898">
        <v>877</v>
      </c>
      <c r="O898">
        <v>4385</v>
      </c>
      <c r="P898">
        <v>442.61</v>
      </c>
      <c r="Q898">
        <v>2213.0500000000002</v>
      </c>
      <c r="R898">
        <v>2171.9499999999998</v>
      </c>
      <c r="S898">
        <v>296.01</v>
      </c>
      <c r="T898">
        <v>15</v>
      </c>
      <c r="U898">
        <v>5.1999999999999998E-2</v>
      </c>
      <c r="V898" s="2">
        <f t="shared" si="52"/>
        <v>45292</v>
      </c>
      <c r="W898" t="str">
        <f t="shared" si="53"/>
        <v>2024-01</v>
      </c>
      <c r="X898" t="str">
        <f t="shared" ca="1" si="54"/>
        <v>Out</v>
      </c>
      <c r="Y898" t="str">
        <f t="shared" ca="1" si="55"/>
        <v>YTD</v>
      </c>
    </row>
    <row r="899" spans="1:25" x14ac:dyDescent="0.2">
      <c r="A899" t="s">
        <v>976</v>
      </c>
      <c r="B899" s="2">
        <v>45399</v>
      </c>
      <c r="C899">
        <v>2024</v>
      </c>
      <c r="D899" t="s">
        <v>44</v>
      </c>
      <c r="E899" t="s">
        <v>79</v>
      </c>
      <c r="F899">
        <v>4</v>
      </c>
      <c r="G899" t="s">
        <v>1581</v>
      </c>
      <c r="H899" t="s">
        <v>97</v>
      </c>
      <c r="I899" t="s">
        <v>68</v>
      </c>
      <c r="J899" t="s">
        <v>40</v>
      </c>
      <c r="K899" t="s">
        <v>84</v>
      </c>
      <c r="L899" t="s">
        <v>29</v>
      </c>
      <c r="M899">
        <v>13</v>
      </c>
      <c r="N899">
        <v>2016</v>
      </c>
      <c r="O899">
        <v>26208</v>
      </c>
      <c r="P899">
        <v>929.13</v>
      </c>
      <c r="Q899">
        <v>12078.69</v>
      </c>
      <c r="R899">
        <v>14129.31</v>
      </c>
      <c r="S899">
        <v>1437.75</v>
      </c>
      <c r="T899">
        <v>5</v>
      </c>
      <c r="U899">
        <v>4.4999999999999998E-2</v>
      </c>
      <c r="V899" s="2">
        <f t="shared" ref="V899:V962" si="56">DATE(YEAR(B899),MONTH(B899),1)</f>
        <v>45383</v>
      </c>
      <c r="W899" t="str">
        <f t="shared" ref="W899:W962" si="57">TEXT(B899,"YYYY-MM")</f>
        <v>2024-04</v>
      </c>
      <c r="X899" t="str">
        <f t="shared" ref="X899:X962" ca="1" si="58">IF(B899&gt;=EDATE(TODAY(),-12),"In","Out")</f>
        <v>Out</v>
      </c>
      <c r="Y899" t="str">
        <f t="shared" ref="Y899:Y962" ca="1" si="59">IF(AND(YEAR(B899)=MAX(YEAR(B899)),MONTH(B899)&lt;=MONTH(TODAY())),"YTD","")</f>
        <v>YTD</v>
      </c>
    </row>
    <row r="900" spans="1:25" x14ac:dyDescent="0.2">
      <c r="A900" t="s">
        <v>977</v>
      </c>
      <c r="B900" s="2">
        <v>45313</v>
      </c>
      <c r="C900">
        <v>2024</v>
      </c>
      <c r="D900" t="s">
        <v>31</v>
      </c>
      <c r="E900" t="s">
        <v>61</v>
      </c>
      <c r="F900">
        <v>1</v>
      </c>
      <c r="G900" t="s">
        <v>24</v>
      </c>
      <c r="H900" t="s">
        <v>46</v>
      </c>
      <c r="I900" t="s">
        <v>68</v>
      </c>
      <c r="J900" t="s">
        <v>47</v>
      </c>
      <c r="K900" t="s">
        <v>76</v>
      </c>
      <c r="L900" t="s">
        <v>42</v>
      </c>
      <c r="M900">
        <v>2</v>
      </c>
      <c r="N900">
        <v>858</v>
      </c>
      <c r="O900">
        <v>1716</v>
      </c>
      <c r="P900">
        <v>474.68</v>
      </c>
      <c r="Q900">
        <v>949.36</v>
      </c>
      <c r="R900">
        <v>766.64</v>
      </c>
      <c r="S900">
        <v>205.12</v>
      </c>
      <c r="T900">
        <v>0</v>
      </c>
      <c r="U900">
        <v>2.5999999999999999E-2</v>
      </c>
      <c r="V900" s="2">
        <f t="shared" si="56"/>
        <v>45292</v>
      </c>
      <c r="W900" t="str">
        <f t="shared" si="57"/>
        <v>2024-01</v>
      </c>
      <c r="X900" t="str">
        <f t="shared" ca="1" si="58"/>
        <v>Out</v>
      </c>
      <c r="Y900" t="str">
        <f t="shared" ca="1" si="59"/>
        <v>YTD</v>
      </c>
    </row>
    <row r="901" spans="1:25" x14ac:dyDescent="0.2">
      <c r="A901" t="s">
        <v>978</v>
      </c>
      <c r="B901" s="2">
        <v>44906</v>
      </c>
      <c r="C901">
        <v>2022</v>
      </c>
      <c r="D901" t="s">
        <v>50</v>
      </c>
      <c r="E901" t="s">
        <v>51</v>
      </c>
      <c r="F901">
        <v>12</v>
      </c>
      <c r="G901" t="s">
        <v>24</v>
      </c>
      <c r="H901" t="s">
        <v>25</v>
      </c>
      <c r="I901" t="s">
        <v>26</v>
      </c>
      <c r="J901" t="s">
        <v>35</v>
      </c>
      <c r="K901" t="s">
        <v>53</v>
      </c>
      <c r="L901" t="s">
        <v>29</v>
      </c>
      <c r="M901">
        <v>19</v>
      </c>
      <c r="N901">
        <v>1019.25</v>
      </c>
      <c r="O901">
        <v>19365.75</v>
      </c>
      <c r="P901">
        <v>646.16999999999996</v>
      </c>
      <c r="Q901">
        <v>12277.23</v>
      </c>
      <c r="R901">
        <v>7088.52</v>
      </c>
      <c r="S901">
        <v>1101.1099999999999</v>
      </c>
      <c r="T901">
        <v>0</v>
      </c>
      <c r="U901">
        <v>4.2000000000000003E-2</v>
      </c>
      <c r="V901" s="2">
        <f t="shared" si="56"/>
        <v>44896</v>
      </c>
      <c r="W901" t="str">
        <f t="shared" si="57"/>
        <v>2022-12</v>
      </c>
      <c r="X901" t="str">
        <f t="shared" ca="1" si="58"/>
        <v>Out</v>
      </c>
      <c r="Y901" t="str">
        <f t="shared" ca="1" si="59"/>
        <v/>
      </c>
    </row>
    <row r="902" spans="1:25" x14ac:dyDescent="0.2">
      <c r="A902" t="s">
        <v>979</v>
      </c>
      <c r="B902" s="2">
        <v>45118</v>
      </c>
      <c r="C902">
        <v>2023</v>
      </c>
      <c r="D902" t="s">
        <v>22</v>
      </c>
      <c r="E902" t="s">
        <v>119</v>
      </c>
      <c r="F902">
        <v>7</v>
      </c>
      <c r="G902" t="s">
        <v>1581</v>
      </c>
      <c r="H902" t="s">
        <v>97</v>
      </c>
      <c r="I902" t="s">
        <v>39</v>
      </c>
      <c r="J902" t="s">
        <v>47</v>
      </c>
      <c r="K902" t="s">
        <v>62</v>
      </c>
      <c r="L902" t="s">
        <v>37</v>
      </c>
      <c r="M902">
        <v>1</v>
      </c>
      <c r="N902">
        <v>583.20000000000005</v>
      </c>
      <c r="O902">
        <v>583.20000000000005</v>
      </c>
      <c r="P902">
        <v>403.75</v>
      </c>
      <c r="Q902">
        <v>403.75</v>
      </c>
      <c r="R902">
        <v>179.45</v>
      </c>
      <c r="S902">
        <v>67.69</v>
      </c>
      <c r="T902">
        <v>0</v>
      </c>
      <c r="U902">
        <v>7.1999999999999995E-2</v>
      </c>
      <c r="V902" s="2">
        <f t="shared" si="56"/>
        <v>45108</v>
      </c>
      <c r="W902" t="str">
        <f t="shared" si="57"/>
        <v>2023-07</v>
      </c>
      <c r="X902" t="str">
        <f t="shared" ca="1" si="58"/>
        <v>Out</v>
      </c>
      <c r="Y902" t="str">
        <f t="shared" ca="1" si="59"/>
        <v/>
      </c>
    </row>
    <row r="903" spans="1:25" x14ac:dyDescent="0.2">
      <c r="A903" t="s">
        <v>980</v>
      </c>
      <c r="B903" s="2">
        <v>44698</v>
      </c>
      <c r="C903">
        <v>2022</v>
      </c>
      <c r="D903" t="s">
        <v>44</v>
      </c>
      <c r="E903" t="s">
        <v>45</v>
      </c>
      <c r="F903">
        <v>5</v>
      </c>
      <c r="G903" t="s">
        <v>57</v>
      </c>
      <c r="H903" t="s">
        <v>80</v>
      </c>
      <c r="I903" t="s">
        <v>26</v>
      </c>
      <c r="J903" t="s">
        <v>27</v>
      </c>
      <c r="K903" t="s">
        <v>110</v>
      </c>
      <c r="L903" t="s">
        <v>37</v>
      </c>
      <c r="M903">
        <v>3</v>
      </c>
      <c r="N903">
        <v>617</v>
      </c>
      <c r="O903">
        <v>1851</v>
      </c>
      <c r="P903">
        <v>309.52999999999997</v>
      </c>
      <c r="Q903">
        <v>928.59</v>
      </c>
      <c r="R903">
        <v>922.41</v>
      </c>
      <c r="S903">
        <v>97.49</v>
      </c>
      <c r="T903">
        <v>5</v>
      </c>
      <c r="U903">
        <v>8.0000000000000002E-3</v>
      </c>
      <c r="V903" s="2">
        <f t="shared" si="56"/>
        <v>44682</v>
      </c>
      <c r="W903" t="str">
        <f t="shared" si="57"/>
        <v>2022-05</v>
      </c>
      <c r="X903" t="str">
        <f t="shared" ca="1" si="58"/>
        <v>Out</v>
      </c>
      <c r="Y903" t="str">
        <f t="shared" ca="1" si="59"/>
        <v>YTD</v>
      </c>
    </row>
    <row r="904" spans="1:25" x14ac:dyDescent="0.2">
      <c r="A904" t="s">
        <v>981</v>
      </c>
      <c r="B904" s="2">
        <v>44745</v>
      </c>
      <c r="C904">
        <v>2022</v>
      </c>
      <c r="D904" t="s">
        <v>22</v>
      </c>
      <c r="E904" t="s">
        <v>119</v>
      </c>
      <c r="F904">
        <v>7</v>
      </c>
      <c r="G904" t="s">
        <v>24</v>
      </c>
      <c r="H904" t="s">
        <v>25</v>
      </c>
      <c r="I904" t="s">
        <v>39</v>
      </c>
      <c r="J904" t="s">
        <v>35</v>
      </c>
      <c r="K904" t="s">
        <v>36</v>
      </c>
      <c r="L904" t="s">
        <v>29</v>
      </c>
      <c r="M904">
        <v>17</v>
      </c>
      <c r="N904">
        <v>1317.6</v>
      </c>
      <c r="O904">
        <v>22399.200000000001</v>
      </c>
      <c r="P904">
        <v>787.67</v>
      </c>
      <c r="Q904">
        <v>13390.39</v>
      </c>
      <c r="R904">
        <v>9008.81</v>
      </c>
      <c r="S904">
        <v>1425.29</v>
      </c>
      <c r="T904">
        <v>0</v>
      </c>
      <c r="U904">
        <v>2.8000000000000001E-2</v>
      </c>
      <c r="V904" s="2">
        <f t="shared" si="56"/>
        <v>44743</v>
      </c>
      <c r="W904" t="str">
        <f t="shared" si="57"/>
        <v>2022-07</v>
      </c>
      <c r="X904" t="str">
        <f t="shared" ca="1" si="58"/>
        <v>Out</v>
      </c>
      <c r="Y904" t="str">
        <f t="shared" ca="1" si="59"/>
        <v/>
      </c>
    </row>
    <row r="905" spans="1:25" x14ac:dyDescent="0.2">
      <c r="A905" t="s">
        <v>982</v>
      </c>
      <c r="B905" s="2">
        <v>44596</v>
      </c>
      <c r="C905">
        <v>2022</v>
      </c>
      <c r="D905" t="s">
        <v>31</v>
      </c>
      <c r="E905" t="s">
        <v>32</v>
      </c>
      <c r="F905">
        <v>2</v>
      </c>
      <c r="G905" t="s">
        <v>57</v>
      </c>
      <c r="H905" t="s">
        <v>80</v>
      </c>
      <c r="I905" t="s">
        <v>59</v>
      </c>
      <c r="J905" t="s">
        <v>65</v>
      </c>
      <c r="K905" t="s">
        <v>66</v>
      </c>
      <c r="L905" t="s">
        <v>37</v>
      </c>
      <c r="M905">
        <v>13</v>
      </c>
      <c r="N905">
        <v>179</v>
      </c>
      <c r="O905">
        <v>2327</v>
      </c>
      <c r="P905">
        <v>110.63</v>
      </c>
      <c r="Q905">
        <v>1438.19</v>
      </c>
      <c r="R905">
        <v>888.81</v>
      </c>
      <c r="S905">
        <v>82.76</v>
      </c>
      <c r="T905">
        <v>15</v>
      </c>
      <c r="U905">
        <v>4.9000000000000002E-2</v>
      </c>
      <c r="V905" s="2">
        <f t="shared" si="56"/>
        <v>44593</v>
      </c>
      <c r="W905" t="str">
        <f t="shared" si="57"/>
        <v>2022-02</v>
      </c>
      <c r="X905" t="str">
        <f t="shared" ca="1" si="58"/>
        <v>Out</v>
      </c>
      <c r="Y905" t="str">
        <f t="shared" ca="1" si="59"/>
        <v>YTD</v>
      </c>
    </row>
    <row r="906" spans="1:25" x14ac:dyDescent="0.2">
      <c r="A906" t="s">
        <v>983</v>
      </c>
      <c r="B906" s="2">
        <v>44621</v>
      </c>
      <c r="C906">
        <v>2022</v>
      </c>
      <c r="D906" t="s">
        <v>31</v>
      </c>
      <c r="E906" t="s">
        <v>55</v>
      </c>
      <c r="F906">
        <v>3</v>
      </c>
      <c r="G906" t="s">
        <v>33</v>
      </c>
      <c r="H906" t="s">
        <v>34</v>
      </c>
      <c r="I906" t="s">
        <v>39</v>
      </c>
      <c r="J906" t="s">
        <v>65</v>
      </c>
      <c r="K906" t="s">
        <v>66</v>
      </c>
      <c r="L906" t="s">
        <v>42</v>
      </c>
      <c r="M906">
        <v>1</v>
      </c>
      <c r="N906">
        <v>42</v>
      </c>
      <c r="O906">
        <v>42</v>
      </c>
      <c r="P906">
        <v>18.940000000000001</v>
      </c>
      <c r="Q906">
        <v>18.940000000000001</v>
      </c>
      <c r="R906">
        <v>23.06</v>
      </c>
      <c r="S906">
        <v>4.72</v>
      </c>
      <c r="T906">
        <v>5</v>
      </c>
      <c r="U906">
        <v>0.05</v>
      </c>
      <c r="V906" s="2">
        <f t="shared" si="56"/>
        <v>44621</v>
      </c>
      <c r="W906" t="str">
        <f t="shared" si="57"/>
        <v>2022-03</v>
      </c>
      <c r="X906" t="str">
        <f t="shared" ca="1" si="58"/>
        <v>Out</v>
      </c>
      <c r="Y906" t="str">
        <f t="shared" ca="1" si="59"/>
        <v>YTD</v>
      </c>
    </row>
    <row r="907" spans="1:25" x14ac:dyDescent="0.2">
      <c r="A907" t="s">
        <v>984</v>
      </c>
      <c r="B907" s="2">
        <v>45493</v>
      </c>
      <c r="C907">
        <v>2024</v>
      </c>
      <c r="D907" t="s">
        <v>22</v>
      </c>
      <c r="E907" t="s">
        <v>119</v>
      </c>
      <c r="F907">
        <v>7</v>
      </c>
      <c r="G907" t="s">
        <v>1581</v>
      </c>
      <c r="H907" t="s">
        <v>75</v>
      </c>
      <c r="I907" t="s">
        <v>39</v>
      </c>
      <c r="J907" t="s">
        <v>65</v>
      </c>
      <c r="K907" t="s">
        <v>66</v>
      </c>
      <c r="L907" t="s">
        <v>29</v>
      </c>
      <c r="M907">
        <v>17</v>
      </c>
      <c r="N907">
        <v>33.299999999999997</v>
      </c>
      <c r="O907">
        <v>566.1</v>
      </c>
      <c r="P907">
        <v>20.96</v>
      </c>
      <c r="Q907">
        <v>356.32</v>
      </c>
      <c r="R907">
        <v>209.78</v>
      </c>
      <c r="S907">
        <v>30.37</v>
      </c>
      <c r="T907">
        <v>10</v>
      </c>
      <c r="U907">
        <v>8.0000000000000002E-3</v>
      </c>
      <c r="V907" s="2">
        <f t="shared" si="56"/>
        <v>45474</v>
      </c>
      <c r="W907" t="str">
        <f t="shared" si="57"/>
        <v>2024-07</v>
      </c>
      <c r="X907" t="str">
        <f t="shared" ca="1" si="58"/>
        <v>Out</v>
      </c>
      <c r="Y907" t="str">
        <f t="shared" ca="1" si="59"/>
        <v/>
      </c>
    </row>
    <row r="908" spans="1:25" x14ac:dyDescent="0.2">
      <c r="A908" t="s">
        <v>985</v>
      </c>
      <c r="B908" s="2">
        <v>45001</v>
      </c>
      <c r="C908">
        <v>2023</v>
      </c>
      <c r="D908" t="s">
        <v>31</v>
      </c>
      <c r="E908" t="s">
        <v>55</v>
      </c>
      <c r="F908">
        <v>3</v>
      </c>
      <c r="G908" t="s">
        <v>24</v>
      </c>
      <c r="H908" t="s">
        <v>46</v>
      </c>
      <c r="I908" t="s">
        <v>68</v>
      </c>
      <c r="J908" t="s">
        <v>27</v>
      </c>
      <c r="K908" t="s">
        <v>88</v>
      </c>
      <c r="L908" t="s">
        <v>29</v>
      </c>
      <c r="M908">
        <v>6</v>
      </c>
      <c r="N908">
        <v>880</v>
      </c>
      <c r="O908">
        <v>5280</v>
      </c>
      <c r="P908">
        <v>496.89</v>
      </c>
      <c r="Q908">
        <v>2981.34</v>
      </c>
      <c r="R908">
        <v>2298.66</v>
      </c>
      <c r="S908">
        <v>349.54</v>
      </c>
      <c r="T908">
        <v>10</v>
      </c>
      <c r="U908">
        <v>1.2999999999999999E-2</v>
      </c>
      <c r="V908" s="2">
        <f t="shared" si="56"/>
        <v>44986</v>
      </c>
      <c r="W908" t="str">
        <f t="shared" si="57"/>
        <v>2023-03</v>
      </c>
      <c r="X908" t="str">
        <f t="shared" ca="1" si="58"/>
        <v>Out</v>
      </c>
      <c r="Y908" t="str">
        <f t="shared" ca="1" si="59"/>
        <v>YTD</v>
      </c>
    </row>
    <row r="909" spans="1:25" x14ac:dyDescent="0.2">
      <c r="A909" t="s">
        <v>986</v>
      </c>
      <c r="B909" s="2">
        <v>45638</v>
      </c>
      <c r="C909">
        <v>2024</v>
      </c>
      <c r="D909" t="s">
        <v>50</v>
      </c>
      <c r="E909" t="s">
        <v>51</v>
      </c>
      <c r="F909">
        <v>12</v>
      </c>
      <c r="G909" t="s">
        <v>24</v>
      </c>
      <c r="H909" t="s">
        <v>46</v>
      </c>
      <c r="I909" t="s">
        <v>39</v>
      </c>
      <c r="J909" t="s">
        <v>40</v>
      </c>
      <c r="K909" t="s">
        <v>93</v>
      </c>
      <c r="L909" t="s">
        <v>29</v>
      </c>
      <c r="M909">
        <v>14</v>
      </c>
      <c r="N909">
        <v>1732.05</v>
      </c>
      <c r="O909">
        <v>24248.7</v>
      </c>
      <c r="P909">
        <v>1201.83</v>
      </c>
      <c r="Q909">
        <v>16825.62</v>
      </c>
      <c r="R909">
        <v>7423.08</v>
      </c>
      <c r="S909">
        <v>2777.67</v>
      </c>
      <c r="T909">
        <v>15</v>
      </c>
      <c r="U909">
        <v>4.2999999999999997E-2</v>
      </c>
      <c r="V909" s="2">
        <f t="shared" si="56"/>
        <v>45627</v>
      </c>
      <c r="W909" t="str">
        <f t="shared" si="57"/>
        <v>2024-12</v>
      </c>
      <c r="X909" t="str">
        <f t="shared" ca="1" si="58"/>
        <v>Out</v>
      </c>
      <c r="Y909" t="str">
        <f t="shared" ca="1" si="59"/>
        <v/>
      </c>
    </row>
    <row r="910" spans="1:25" x14ac:dyDescent="0.2">
      <c r="A910" t="s">
        <v>987</v>
      </c>
      <c r="B910" s="2">
        <v>44564</v>
      </c>
      <c r="C910">
        <v>2022</v>
      </c>
      <c r="D910" t="s">
        <v>31</v>
      </c>
      <c r="E910" t="s">
        <v>61</v>
      </c>
      <c r="F910">
        <v>1</v>
      </c>
      <c r="G910" t="s">
        <v>1581</v>
      </c>
      <c r="H910" t="s">
        <v>75</v>
      </c>
      <c r="I910" t="s">
        <v>59</v>
      </c>
      <c r="J910" t="s">
        <v>40</v>
      </c>
      <c r="K910" t="s">
        <v>93</v>
      </c>
      <c r="L910" t="s">
        <v>42</v>
      </c>
      <c r="M910">
        <v>8</v>
      </c>
      <c r="N910">
        <v>601</v>
      </c>
      <c r="O910">
        <v>4808</v>
      </c>
      <c r="P910">
        <v>285.85000000000002</v>
      </c>
      <c r="Q910">
        <v>2286.8000000000002</v>
      </c>
      <c r="R910">
        <v>2521.1999999999998</v>
      </c>
      <c r="S910">
        <v>484.89</v>
      </c>
      <c r="T910">
        <v>15</v>
      </c>
      <c r="U910">
        <v>5.1999999999999998E-2</v>
      </c>
      <c r="V910" s="2">
        <f t="shared" si="56"/>
        <v>44562</v>
      </c>
      <c r="W910" t="str">
        <f t="shared" si="57"/>
        <v>2022-01</v>
      </c>
      <c r="X910" t="str">
        <f t="shared" ca="1" si="58"/>
        <v>Out</v>
      </c>
      <c r="Y910" t="str">
        <f t="shared" ca="1" si="59"/>
        <v>YTD</v>
      </c>
    </row>
    <row r="911" spans="1:25" x14ac:dyDescent="0.2">
      <c r="A911" t="s">
        <v>988</v>
      </c>
      <c r="B911" s="2">
        <v>45206</v>
      </c>
      <c r="C911">
        <v>2023</v>
      </c>
      <c r="D911" t="s">
        <v>50</v>
      </c>
      <c r="E911" t="s">
        <v>86</v>
      </c>
      <c r="F911">
        <v>10</v>
      </c>
      <c r="G911" t="s">
        <v>1581</v>
      </c>
      <c r="H911" t="s">
        <v>97</v>
      </c>
      <c r="I911" t="s">
        <v>68</v>
      </c>
      <c r="J911" t="s">
        <v>35</v>
      </c>
      <c r="K911" t="s">
        <v>36</v>
      </c>
      <c r="L911" t="s">
        <v>37</v>
      </c>
      <c r="M911">
        <v>13</v>
      </c>
      <c r="N911">
        <v>753</v>
      </c>
      <c r="O911">
        <v>9789</v>
      </c>
      <c r="P911">
        <v>352.94</v>
      </c>
      <c r="Q911">
        <v>4588.22</v>
      </c>
      <c r="R911">
        <v>5200.78</v>
      </c>
      <c r="S911">
        <v>613.17999999999995</v>
      </c>
      <c r="T911">
        <v>5</v>
      </c>
      <c r="U911">
        <v>7.0000000000000001E-3</v>
      </c>
      <c r="V911" s="2">
        <f t="shared" si="56"/>
        <v>45200</v>
      </c>
      <c r="W911" t="str">
        <f t="shared" si="57"/>
        <v>2023-10</v>
      </c>
      <c r="X911" t="str">
        <f t="shared" ca="1" si="58"/>
        <v>Out</v>
      </c>
      <c r="Y911" t="str">
        <f t="shared" ca="1" si="59"/>
        <v/>
      </c>
    </row>
    <row r="912" spans="1:25" x14ac:dyDescent="0.2">
      <c r="A912" t="s">
        <v>989</v>
      </c>
      <c r="B912" s="2">
        <v>44864</v>
      </c>
      <c r="C912">
        <v>2022</v>
      </c>
      <c r="D912" t="s">
        <v>50</v>
      </c>
      <c r="E912" t="s">
        <v>86</v>
      </c>
      <c r="F912">
        <v>10</v>
      </c>
      <c r="G912" t="s">
        <v>1581</v>
      </c>
      <c r="H912" t="s">
        <v>97</v>
      </c>
      <c r="I912" t="s">
        <v>26</v>
      </c>
      <c r="J912" t="s">
        <v>47</v>
      </c>
      <c r="K912" t="s">
        <v>62</v>
      </c>
      <c r="L912" t="s">
        <v>37</v>
      </c>
      <c r="M912">
        <v>5</v>
      </c>
      <c r="N912">
        <v>636</v>
      </c>
      <c r="O912">
        <v>3180</v>
      </c>
      <c r="P912">
        <v>447.5</v>
      </c>
      <c r="Q912">
        <v>2237.5</v>
      </c>
      <c r="R912">
        <v>942.5</v>
      </c>
      <c r="S912">
        <v>249.01</v>
      </c>
      <c r="T912">
        <v>0</v>
      </c>
      <c r="U912">
        <v>0.05</v>
      </c>
      <c r="V912" s="2">
        <f t="shared" si="56"/>
        <v>44835</v>
      </c>
      <c r="W912" t="str">
        <f t="shared" si="57"/>
        <v>2022-10</v>
      </c>
      <c r="X912" t="str">
        <f t="shared" ca="1" si="58"/>
        <v>Out</v>
      </c>
      <c r="Y912" t="str">
        <f t="shared" ca="1" si="59"/>
        <v/>
      </c>
    </row>
    <row r="913" spans="1:25" x14ac:dyDescent="0.2">
      <c r="A913" t="s">
        <v>990</v>
      </c>
      <c r="B913" s="2">
        <v>45059</v>
      </c>
      <c r="C913">
        <v>2023</v>
      </c>
      <c r="D913" t="s">
        <v>44</v>
      </c>
      <c r="E913" t="s">
        <v>45</v>
      </c>
      <c r="F913">
        <v>5</v>
      </c>
      <c r="G913" t="s">
        <v>24</v>
      </c>
      <c r="H913" t="s">
        <v>46</v>
      </c>
      <c r="I913" t="s">
        <v>26</v>
      </c>
      <c r="J913" t="s">
        <v>65</v>
      </c>
      <c r="K913" t="s">
        <v>132</v>
      </c>
      <c r="L913" t="s">
        <v>29</v>
      </c>
      <c r="M913">
        <v>18</v>
      </c>
      <c r="N913">
        <v>67</v>
      </c>
      <c r="O913">
        <v>1206</v>
      </c>
      <c r="P913">
        <v>38.18</v>
      </c>
      <c r="Q913">
        <v>687.24</v>
      </c>
      <c r="R913">
        <v>518.76</v>
      </c>
      <c r="S913">
        <v>120.33</v>
      </c>
      <c r="T913">
        <v>5</v>
      </c>
      <c r="U913">
        <v>3.1E-2</v>
      </c>
      <c r="V913" s="2">
        <f t="shared" si="56"/>
        <v>45047</v>
      </c>
      <c r="W913" t="str">
        <f t="shared" si="57"/>
        <v>2023-05</v>
      </c>
      <c r="X913" t="str">
        <f t="shared" ca="1" si="58"/>
        <v>Out</v>
      </c>
      <c r="Y913" t="str">
        <f t="shared" ca="1" si="59"/>
        <v>YTD</v>
      </c>
    </row>
    <row r="914" spans="1:25" x14ac:dyDescent="0.2">
      <c r="A914" t="s">
        <v>991</v>
      </c>
      <c r="B914" s="2">
        <v>44601</v>
      </c>
      <c r="C914">
        <v>2022</v>
      </c>
      <c r="D914" t="s">
        <v>31</v>
      </c>
      <c r="E914" t="s">
        <v>32</v>
      </c>
      <c r="F914">
        <v>2</v>
      </c>
      <c r="G914" t="s">
        <v>57</v>
      </c>
      <c r="H914" t="s">
        <v>73</v>
      </c>
      <c r="I914" t="s">
        <v>68</v>
      </c>
      <c r="J914" t="s">
        <v>40</v>
      </c>
      <c r="K914" t="s">
        <v>84</v>
      </c>
      <c r="L914" t="s">
        <v>37</v>
      </c>
      <c r="M914">
        <v>2</v>
      </c>
      <c r="N914">
        <v>1752</v>
      </c>
      <c r="O914">
        <v>3504</v>
      </c>
      <c r="P914">
        <v>1020.36</v>
      </c>
      <c r="Q914">
        <v>2040.72</v>
      </c>
      <c r="R914">
        <v>1463.28</v>
      </c>
      <c r="S914">
        <v>302.95</v>
      </c>
      <c r="T914">
        <v>15</v>
      </c>
      <c r="U914">
        <v>2.1000000000000001E-2</v>
      </c>
      <c r="V914" s="2">
        <f t="shared" si="56"/>
        <v>44593</v>
      </c>
      <c r="W914" t="str">
        <f t="shared" si="57"/>
        <v>2022-02</v>
      </c>
      <c r="X914" t="str">
        <f t="shared" ca="1" si="58"/>
        <v>Out</v>
      </c>
      <c r="Y914" t="str">
        <f t="shared" ca="1" si="59"/>
        <v>YTD</v>
      </c>
    </row>
    <row r="915" spans="1:25" x14ac:dyDescent="0.2">
      <c r="A915" t="s">
        <v>992</v>
      </c>
      <c r="B915" s="2">
        <v>45119</v>
      </c>
      <c r="C915">
        <v>2023</v>
      </c>
      <c r="D915" t="s">
        <v>22</v>
      </c>
      <c r="E915" t="s">
        <v>119</v>
      </c>
      <c r="F915">
        <v>7</v>
      </c>
      <c r="G915" t="s">
        <v>24</v>
      </c>
      <c r="H915" t="s">
        <v>25</v>
      </c>
      <c r="I915" t="s">
        <v>39</v>
      </c>
      <c r="J915" t="s">
        <v>27</v>
      </c>
      <c r="K915" t="s">
        <v>88</v>
      </c>
      <c r="L915" t="s">
        <v>29</v>
      </c>
      <c r="M915">
        <v>10</v>
      </c>
      <c r="N915">
        <v>857.7</v>
      </c>
      <c r="O915">
        <v>8577</v>
      </c>
      <c r="P915">
        <v>522.35</v>
      </c>
      <c r="Q915">
        <v>5223.5</v>
      </c>
      <c r="R915">
        <v>3353.5</v>
      </c>
      <c r="S915">
        <v>925.91</v>
      </c>
      <c r="T915">
        <v>10</v>
      </c>
      <c r="U915">
        <v>7.6999999999999999E-2</v>
      </c>
      <c r="V915" s="2">
        <f t="shared" si="56"/>
        <v>45108</v>
      </c>
      <c r="W915" t="str">
        <f t="shared" si="57"/>
        <v>2023-07</v>
      </c>
      <c r="X915" t="str">
        <f t="shared" ca="1" si="58"/>
        <v>Out</v>
      </c>
      <c r="Y915" t="str">
        <f t="shared" ca="1" si="59"/>
        <v/>
      </c>
    </row>
    <row r="916" spans="1:25" x14ac:dyDescent="0.2">
      <c r="A916" t="s">
        <v>993</v>
      </c>
      <c r="B916" s="2">
        <v>44727</v>
      </c>
      <c r="C916">
        <v>2022</v>
      </c>
      <c r="D916" t="s">
        <v>44</v>
      </c>
      <c r="E916" t="s">
        <v>112</v>
      </c>
      <c r="F916">
        <v>6</v>
      </c>
      <c r="G916" t="s">
        <v>33</v>
      </c>
      <c r="H916" t="s">
        <v>34</v>
      </c>
      <c r="I916" t="s">
        <v>39</v>
      </c>
      <c r="J916" t="s">
        <v>27</v>
      </c>
      <c r="K916" t="s">
        <v>110</v>
      </c>
      <c r="L916" t="s">
        <v>37</v>
      </c>
      <c r="M916">
        <v>5</v>
      </c>
      <c r="N916">
        <v>289.8</v>
      </c>
      <c r="O916">
        <v>1449</v>
      </c>
      <c r="P916">
        <v>190.82</v>
      </c>
      <c r="Q916">
        <v>954.1</v>
      </c>
      <c r="R916">
        <v>494.9</v>
      </c>
      <c r="S916">
        <v>97.28</v>
      </c>
      <c r="T916">
        <v>10</v>
      </c>
      <c r="U916">
        <v>1.4E-2</v>
      </c>
      <c r="V916" s="2">
        <f t="shared" si="56"/>
        <v>44713</v>
      </c>
      <c r="W916" t="str">
        <f t="shared" si="57"/>
        <v>2022-06</v>
      </c>
      <c r="X916" t="str">
        <f t="shared" ca="1" si="58"/>
        <v>Out</v>
      </c>
      <c r="Y916" t="str">
        <f t="shared" ca="1" si="59"/>
        <v/>
      </c>
    </row>
    <row r="917" spans="1:25" x14ac:dyDescent="0.2">
      <c r="A917" t="s">
        <v>994</v>
      </c>
      <c r="B917" s="2">
        <v>45085</v>
      </c>
      <c r="C917">
        <v>2023</v>
      </c>
      <c r="D917" t="s">
        <v>44</v>
      </c>
      <c r="E917" t="s">
        <v>112</v>
      </c>
      <c r="F917">
        <v>6</v>
      </c>
      <c r="G917" t="s">
        <v>33</v>
      </c>
      <c r="H917" t="s">
        <v>52</v>
      </c>
      <c r="I917" t="s">
        <v>39</v>
      </c>
      <c r="J917" t="s">
        <v>47</v>
      </c>
      <c r="K917" t="s">
        <v>48</v>
      </c>
      <c r="L917" t="s">
        <v>42</v>
      </c>
      <c r="M917">
        <v>19</v>
      </c>
      <c r="N917">
        <v>1370.7</v>
      </c>
      <c r="O917">
        <v>26043.3</v>
      </c>
      <c r="P917">
        <v>767.33</v>
      </c>
      <c r="Q917">
        <v>14579.27</v>
      </c>
      <c r="R917">
        <v>11464.03</v>
      </c>
      <c r="S917">
        <v>1583.38</v>
      </c>
      <c r="T917">
        <v>5</v>
      </c>
      <c r="U917">
        <v>4.5999999999999999E-2</v>
      </c>
      <c r="V917" s="2">
        <f t="shared" si="56"/>
        <v>45078</v>
      </c>
      <c r="W917" t="str">
        <f t="shared" si="57"/>
        <v>2023-06</v>
      </c>
      <c r="X917" t="str">
        <f t="shared" ca="1" si="58"/>
        <v>Out</v>
      </c>
      <c r="Y917" t="str">
        <f t="shared" ca="1" si="59"/>
        <v/>
      </c>
    </row>
    <row r="918" spans="1:25" x14ac:dyDescent="0.2">
      <c r="A918" t="s">
        <v>995</v>
      </c>
      <c r="B918" s="2">
        <v>44947</v>
      </c>
      <c r="C918">
        <v>2023</v>
      </c>
      <c r="D918" t="s">
        <v>31</v>
      </c>
      <c r="E918" t="s">
        <v>61</v>
      </c>
      <c r="F918">
        <v>1</v>
      </c>
      <c r="G918" t="s">
        <v>57</v>
      </c>
      <c r="H918" t="s">
        <v>58</v>
      </c>
      <c r="I918" t="s">
        <v>39</v>
      </c>
      <c r="J918" t="s">
        <v>47</v>
      </c>
      <c r="K918" t="s">
        <v>62</v>
      </c>
      <c r="L918" t="s">
        <v>37</v>
      </c>
      <c r="M918">
        <v>17</v>
      </c>
      <c r="N918">
        <v>1589</v>
      </c>
      <c r="O918">
        <v>27013</v>
      </c>
      <c r="P918">
        <v>916.24</v>
      </c>
      <c r="Q918">
        <v>15576.08</v>
      </c>
      <c r="R918">
        <v>11436.92</v>
      </c>
      <c r="S918">
        <v>1234.02</v>
      </c>
      <c r="T918">
        <v>0</v>
      </c>
      <c r="U918">
        <v>6.2E-2</v>
      </c>
      <c r="V918" s="2">
        <f t="shared" si="56"/>
        <v>44927</v>
      </c>
      <c r="W918" t="str">
        <f t="shared" si="57"/>
        <v>2023-01</v>
      </c>
      <c r="X918" t="str">
        <f t="shared" ca="1" si="58"/>
        <v>Out</v>
      </c>
      <c r="Y918" t="str">
        <f t="shared" ca="1" si="59"/>
        <v>YTD</v>
      </c>
    </row>
    <row r="919" spans="1:25" x14ac:dyDescent="0.2">
      <c r="A919" t="s">
        <v>996</v>
      </c>
      <c r="B919" s="2">
        <v>45367</v>
      </c>
      <c r="C919">
        <v>2024</v>
      </c>
      <c r="D919" t="s">
        <v>31</v>
      </c>
      <c r="E919" t="s">
        <v>55</v>
      </c>
      <c r="F919">
        <v>3</v>
      </c>
      <c r="G919" t="s">
        <v>1581</v>
      </c>
      <c r="H919" t="s">
        <v>97</v>
      </c>
      <c r="I919" t="s">
        <v>39</v>
      </c>
      <c r="J919" t="s">
        <v>47</v>
      </c>
      <c r="K919" t="s">
        <v>48</v>
      </c>
      <c r="L919" t="s">
        <v>37</v>
      </c>
      <c r="M919">
        <v>12</v>
      </c>
      <c r="N919">
        <v>792</v>
      </c>
      <c r="O919">
        <v>9504</v>
      </c>
      <c r="P919">
        <v>503.07</v>
      </c>
      <c r="Q919">
        <v>6036.84</v>
      </c>
      <c r="R919">
        <v>3467.16</v>
      </c>
      <c r="S919">
        <v>1008.05</v>
      </c>
      <c r="T919">
        <v>10</v>
      </c>
      <c r="U919">
        <v>1.0999999999999999E-2</v>
      </c>
      <c r="V919" s="2">
        <f t="shared" si="56"/>
        <v>45352</v>
      </c>
      <c r="W919" t="str">
        <f t="shared" si="57"/>
        <v>2024-03</v>
      </c>
      <c r="X919" t="str">
        <f t="shared" ca="1" si="58"/>
        <v>Out</v>
      </c>
      <c r="Y919" t="str">
        <f t="shared" ca="1" si="59"/>
        <v>YTD</v>
      </c>
    </row>
    <row r="920" spans="1:25" x14ac:dyDescent="0.2">
      <c r="A920" t="s">
        <v>997</v>
      </c>
      <c r="B920" s="2">
        <v>44756</v>
      </c>
      <c r="C920">
        <v>2022</v>
      </c>
      <c r="D920" t="s">
        <v>22</v>
      </c>
      <c r="E920" t="s">
        <v>119</v>
      </c>
      <c r="F920">
        <v>7</v>
      </c>
      <c r="G920" t="s">
        <v>1580</v>
      </c>
      <c r="H920" t="s">
        <v>87</v>
      </c>
      <c r="I920" t="s">
        <v>39</v>
      </c>
      <c r="J920" t="s">
        <v>47</v>
      </c>
      <c r="K920" t="s">
        <v>62</v>
      </c>
      <c r="L920" t="s">
        <v>37</v>
      </c>
      <c r="M920">
        <v>3</v>
      </c>
      <c r="N920">
        <v>727.2</v>
      </c>
      <c r="O920">
        <v>2181.6</v>
      </c>
      <c r="P920">
        <v>465.84</v>
      </c>
      <c r="Q920">
        <v>1397.52</v>
      </c>
      <c r="R920">
        <v>784.08</v>
      </c>
      <c r="S920">
        <v>121.21</v>
      </c>
      <c r="T920">
        <v>0</v>
      </c>
      <c r="U920">
        <v>7.4999999999999997E-2</v>
      </c>
      <c r="V920" s="2">
        <f t="shared" si="56"/>
        <v>44743</v>
      </c>
      <c r="W920" t="str">
        <f t="shared" si="57"/>
        <v>2022-07</v>
      </c>
      <c r="X920" t="str">
        <f t="shared" ca="1" si="58"/>
        <v>Out</v>
      </c>
      <c r="Y920" t="str">
        <f t="shared" ca="1" si="59"/>
        <v/>
      </c>
    </row>
    <row r="921" spans="1:25" x14ac:dyDescent="0.2">
      <c r="A921" t="s">
        <v>998</v>
      </c>
      <c r="B921" s="2">
        <v>44730</v>
      </c>
      <c r="C921">
        <v>2022</v>
      </c>
      <c r="D921" t="s">
        <v>44</v>
      </c>
      <c r="E921" t="s">
        <v>112</v>
      </c>
      <c r="F921">
        <v>6</v>
      </c>
      <c r="G921" t="s">
        <v>24</v>
      </c>
      <c r="H921" t="s">
        <v>25</v>
      </c>
      <c r="I921" t="s">
        <v>26</v>
      </c>
      <c r="J921" t="s">
        <v>35</v>
      </c>
      <c r="K921" t="s">
        <v>36</v>
      </c>
      <c r="L921" t="s">
        <v>37</v>
      </c>
      <c r="M921">
        <v>6</v>
      </c>
      <c r="N921">
        <v>882.9</v>
      </c>
      <c r="O921">
        <v>5297.4</v>
      </c>
      <c r="P921">
        <v>567.59</v>
      </c>
      <c r="Q921">
        <v>3405.54</v>
      </c>
      <c r="R921">
        <v>1891.86</v>
      </c>
      <c r="S921">
        <v>185.92</v>
      </c>
      <c r="T921">
        <v>0</v>
      </c>
      <c r="U921">
        <v>7.1999999999999995E-2</v>
      </c>
      <c r="V921" s="2">
        <f t="shared" si="56"/>
        <v>44713</v>
      </c>
      <c r="W921" t="str">
        <f t="shared" si="57"/>
        <v>2022-06</v>
      </c>
      <c r="X921" t="str">
        <f t="shared" ca="1" si="58"/>
        <v>Out</v>
      </c>
      <c r="Y921" t="str">
        <f t="shared" ca="1" si="59"/>
        <v/>
      </c>
    </row>
    <row r="922" spans="1:25" x14ac:dyDescent="0.2">
      <c r="A922" t="s">
        <v>999</v>
      </c>
      <c r="B922" s="2">
        <v>45420</v>
      </c>
      <c r="C922">
        <v>2024</v>
      </c>
      <c r="D922" t="s">
        <v>44</v>
      </c>
      <c r="E922" t="s">
        <v>45</v>
      </c>
      <c r="F922">
        <v>5</v>
      </c>
      <c r="G922" t="s">
        <v>1581</v>
      </c>
      <c r="H922" t="s">
        <v>97</v>
      </c>
      <c r="I922" t="s">
        <v>68</v>
      </c>
      <c r="J922" t="s">
        <v>40</v>
      </c>
      <c r="K922" t="s">
        <v>84</v>
      </c>
      <c r="L922" t="s">
        <v>37</v>
      </c>
      <c r="M922">
        <v>11</v>
      </c>
      <c r="N922">
        <v>1803</v>
      </c>
      <c r="O922">
        <v>19833</v>
      </c>
      <c r="P922">
        <v>1025.22</v>
      </c>
      <c r="Q922">
        <v>11277.42</v>
      </c>
      <c r="R922">
        <v>8555.58</v>
      </c>
      <c r="S922">
        <v>934.7</v>
      </c>
      <c r="T922">
        <v>5</v>
      </c>
      <c r="U922">
        <v>6.5000000000000002E-2</v>
      </c>
      <c r="V922" s="2">
        <f t="shared" si="56"/>
        <v>45413</v>
      </c>
      <c r="W922" t="str">
        <f t="shared" si="57"/>
        <v>2024-05</v>
      </c>
      <c r="X922" t="str">
        <f t="shared" ca="1" si="58"/>
        <v>Out</v>
      </c>
      <c r="Y922" t="str">
        <f t="shared" ca="1" si="59"/>
        <v>YTD</v>
      </c>
    </row>
    <row r="923" spans="1:25" x14ac:dyDescent="0.2">
      <c r="A923" t="s">
        <v>1000</v>
      </c>
      <c r="B923" s="2">
        <v>44840</v>
      </c>
      <c r="C923">
        <v>2022</v>
      </c>
      <c r="D923" t="s">
        <v>50</v>
      </c>
      <c r="E923" t="s">
        <v>86</v>
      </c>
      <c r="F923">
        <v>10</v>
      </c>
      <c r="G923" t="s">
        <v>57</v>
      </c>
      <c r="H923" t="s">
        <v>73</v>
      </c>
      <c r="I923" t="s">
        <v>26</v>
      </c>
      <c r="J923" t="s">
        <v>35</v>
      </c>
      <c r="K923" t="s">
        <v>36</v>
      </c>
      <c r="L923" t="s">
        <v>29</v>
      </c>
      <c r="M923">
        <v>9</v>
      </c>
      <c r="N923">
        <v>972</v>
      </c>
      <c r="O923">
        <v>8748</v>
      </c>
      <c r="P923">
        <v>468.54</v>
      </c>
      <c r="Q923">
        <v>4216.8599999999997</v>
      </c>
      <c r="R923">
        <v>4531.1400000000003</v>
      </c>
      <c r="S923">
        <v>702.23</v>
      </c>
      <c r="T923">
        <v>5</v>
      </c>
      <c r="U923">
        <v>2.7E-2</v>
      </c>
      <c r="V923" s="2">
        <f t="shared" si="56"/>
        <v>44835</v>
      </c>
      <c r="W923" t="str">
        <f t="shared" si="57"/>
        <v>2022-10</v>
      </c>
      <c r="X923" t="str">
        <f t="shared" ca="1" si="58"/>
        <v>Out</v>
      </c>
      <c r="Y923" t="str">
        <f t="shared" ca="1" si="59"/>
        <v/>
      </c>
    </row>
    <row r="924" spans="1:25" x14ac:dyDescent="0.2">
      <c r="A924" t="s">
        <v>1001</v>
      </c>
      <c r="B924" s="2">
        <v>45479</v>
      </c>
      <c r="C924">
        <v>2024</v>
      </c>
      <c r="D924" t="s">
        <v>22</v>
      </c>
      <c r="E924" t="s">
        <v>119</v>
      </c>
      <c r="F924">
        <v>7</v>
      </c>
      <c r="G924" t="s">
        <v>1580</v>
      </c>
      <c r="H924" t="s">
        <v>87</v>
      </c>
      <c r="I924" t="s">
        <v>26</v>
      </c>
      <c r="J924" t="s">
        <v>35</v>
      </c>
      <c r="K924" t="s">
        <v>36</v>
      </c>
      <c r="L924" t="s">
        <v>42</v>
      </c>
      <c r="M924">
        <v>19</v>
      </c>
      <c r="N924">
        <v>464.4</v>
      </c>
      <c r="O924">
        <v>8823.6</v>
      </c>
      <c r="P924">
        <v>244.04</v>
      </c>
      <c r="Q924">
        <v>4636.76</v>
      </c>
      <c r="R924">
        <v>4186.84</v>
      </c>
      <c r="S924">
        <v>500.93</v>
      </c>
      <c r="T924">
        <v>5</v>
      </c>
      <c r="U924">
        <v>6.7000000000000004E-2</v>
      </c>
      <c r="V924" s="2">
        <f t="shared" si="56"/>
        <v>45474</v>
      </c>
      <c r="W924" t="str">
        <f t="shared" si="57"/>
        <v>2024-07</v>
      </c>
      <c r="X924" t="str">
        <f t="shared" ca="1" si="58"/>
        <v>Out</v>
      </c>
      <c r="Y924" t="str">
        <f t="shared" ca="1" si="59"/>
        <v/>
      </c>
    </row>
    <row r="925" spans="1:25" x14ac:dyDescent="0.2">
      <c r="A925" t="s">
        <v>1002</v>
      </c>
      <c r="B925" s="2">
        <v>45580</v>
      </c>
      <c r="C925">
        <v>2024</v>
      </c>
      <c r="D925" t="s">
        <v>50</v>
      </c>
      <c r="E925" t="s">
        <v>86</v>
      </c>
      <c r="F925">
        <v>10</v>
      </c>
      <c r="G925" t="s">
        <v>33</v>
      </c>
      <c r="H925" t="s">
        <v>52</v>
      </c>
      <c r="I925" t="s">
        <v>26</v>
      </c>
      <c r="J925" t="s">
        <v>35</v>
      </c>
      <c r="K925" t="s">
        <v>36</v>
      </c>
      <c r="L925" t="s">
        <v>42</v>
      </c>
      <c r="M925">
        <v>11</v>
      </c>
      <c r="N925">
        <v>1296</v>
      </c>
      <c r="O925">
        <v>14256</v>
      </c>
      <c r="P925">
        <v>885.47</v>
      </c>
      <c r="Q925">
        <v>9740.17</v>
      </c>
      <c r="R925">
        <v>4515.83</v>
      </c>
      <c r="S925">
        <v>1591.89</v>
      </c>
      <c r="T925">
        <v>10</v>
      </c>
      <c r="U925">
        <v>1.7000000000000001E-2</v>
      </c>
      <c r="V925" s="2">
        <f t="shared" si="56"/>
        <v>45566</v>
      </c>
      <c r="W925" t="str">
        <f t="shared" si="57"/>
        <v>2024-10</v>
      </c>
      <c r="X925" t="str">
        <f t="shared" ca="1" si="58"/>
        <v>Out</v>
      </c>
      <c r="Y925" t="str">
        <f t="shared" ca="1" si="59"/>
        <v/>
      </c>
    </row>
    <row r="926" spans="1:25" x14ac:dyDescent="0.2">
      <c r="A926" t="s">
        <v>1003</v>
      </c>
      <c r="B926" s="2">
        <v>45499</v>
      </c>
      <c r="C926">
        <v>2024</v>
      </c>
      <c r="D926" t="s">
        <v>22</v>
      </c>
      <c r="E926" t="s">
        <v>119</v>
      </c>
      <c r="F926">
        <v>7</v>
      </c>
      <c r="G926" t="s">
        <v>57</v>
      </c>
      <c r="H926" t="s">
        <v>58</v>
      </c>
      <c r="I926" t="s">
        <v>39</v>
      </c>
      <c r="J926" t="s">
        <v>40</v>
      </c>
      <c r="K926" t="s">
        <v>93</v>
      </c>
      <c r="L926" t="s">
        <v>42</v>
      </c>
      <c r="M926">
        <v>8</v>
      </c>
      <c r="N926">
        <v>969.3</v>
      </c>
      <c r="O926">
        <v>7754.4</v>
      </c>
      <c r="P926">
        <v>581.36</v>
      </c>
      <c r="Q926">
        <v>4650.88</v>
      </c>
      <c r="R926">
        <v>3103.52</v>
      </c>
      <c r="S926">
        <v>840.39</v>
      </c>
      <c r="T926">
        <v>0</v>
      </c>
      <c r="U926">
        <v>6.0999999999999999E-2</v>
      </c>
      <c r="V926" s="2">
        <f t="shared" si="56"/>
        <v>45474</v>
      </c>
      <c r="W926" t="str">
        <f t="shared" si="57"/>
        <v>2024-07</v>
      </c>
      <c r="X926" t="str">
        <f t="shared" ca="1" si="58"/>
        <v>Out</v>
      </c>
      <c r="Y926" t="str">
        <f t="shared" ca="1" si="59"/>
        <v/>
      </c>
    </row>
    <row r="927" spans="1:25" x14ac:dyDescent="0.2">
      <c r="A927" t="s">
        <v>1004</v>
      </c>
      <c r="B927" s="2">
        <v>45535</v>
      </c>
      <c r="C927">
        <v>2024</v>
      </c>
      <c r="D927" t="s">
        <v>22</v>
      </c>
      <c r="E927" t="s">
        <v>23</v>
      </c>
      <c r="F927">
        <v>8</v>
      </c>
      <c r="G927" t="s">
        <v>1581</v>
      </c>
      <c r="H927" t="s">
        <v>97</v>
      </c>
      <c r="I927" t="s">
        <v>59</v>
      </c>
      <c r="J927" t="s">
        <v>65</v>
      </c>
      <c r="K927" t="s">
        <v>106</v>
      </c>
      <c r="L927" t="s">
        <v>29</v>
      </c>
      <c r="M927">
        <v>14</v>
      </c>
      <c r="N927">
        <v>127</v>
      </c>
      <c r="O927">
        <v>1778</v>
      </c>
      <c r="P927">
        <v>92.91</v>
      </c>
      <c r="Q927">
        <v>1300.74</v>
      </c>
      <c r="R927">
        <v>477.26</v>
      </c>
      <c r="S927">
        <v>193.67</v>
      </c>
      <c r="T927">
        <v>15</v>
      </c>
      <c r="U927">
        <v>0.06</v>
      </c>
      <c r="V927" s="2">
        <f t="shared" si="56"/>
        <v>45505</v>
      </c>
      <c r="W927" t="str">
        <f t="shared" si="57"/>
        <v>2024-08</v>
      </c>
      <c r="X927" t="str">
        <f t="shared" ca="1" si="58"/>
        <v>Out</v>
      </c>
      <c r="Y927" t="str">
        <f t="shared" ca="1" si="59"/>
        <v/>
      </c>
    </row>
    <row r="928" spans="1:25" x14ac:dyDescent="0.2">
      <c r="A928" t="s">
        <v>1005</v>
      </c>
      <c r="B928" s="2">
        <v>44675</v>
      </c>
      <c r="C928">
        <v>2022</v>
      </c>
      <c r="D928" t="s">
        <v>44</v>
      </c>
      <c r="E928" t="s">
        <v>79</v>
      </c>
      <c r="F928">
        <v>4</v>
      </c>
      <c r="G928" t="s">
        <v>1581</v>
      </c>
      <c r="H928" t="s">
        <v>75</v>
      </c>
      <c r="I928" t="s">
        <v>39</v>
      </c>
      <c r="J928" t="s">
        <v>40</v>
      </c>
      <c r="K928" t="s">
        <v>93</v>
      </c>
      <c r="L928" t="s">
        <v>29</v>
      </c>
      <c r="M928">
        <v>16</v>
      </c>
      <c r="N928">
        <v>2167</v>
      </c>
      <c r="O928">
        <v>34672</v>
      </c>
      <c r="P928">
        <v>1506.67</v>
      </c>
      <c r="Q928">
        <v>24106.720000000001</v>
      </c>
      <c r="R928">
        <v>10565.28</v>
      </c>
      <c r="S928">
        <v>2091.73</v>
      </c>
      <c r="T928">
        <v>0</v>
      </c>
      <c r="U928">
        <v>7.8E-2</v>
      </c>
      <c r="V928" s="2">
        <f t="shared" si="56"/>
        <v>44652</v>
      </c>
      <c r="W928" t="str">
        <f t="shared" si="57"/>
        <v>2022-04</v>
      </c>
      <c r="X928" t="str">
        <f t="shared" ca="1" si="58"/>
        <v>Out</v>
      </c>
      <c r="Y928" t="str">
        <f t="shared" ca="1" si="59"/>
        <v>YTD</v>
      </c>
    </row>
    <row r="929" spans="1:25" x14ac:dyDescent="0.2">
      <c r="A929" t="s">
        <v>1006</v>
      </c>
      <c r="B929" s="2">
        <v>44625</v>
      </c>
      <c r="C929">
        <v>2022</v>
      </c>
      <c r="D929" t="s">
        <v>31</v>
      </c>
      <c r="E929" t="s">
        <v>55</v>
      </c>
      <c r="F929">
        <v>3</v>
      </c>
      <c r="G929" t="s">
        <v>1581</v>
      </c>
      <c r="H929" t="s">
        <v>75</v>
      </c>
      <c r="I929" t="s">
        <v>59</v>
      </c>
      <c r="J929" t="s">
        <v>47</v>
      </c>
      <c r="K929" t="s">
        <v>76</v>
      </c>
      <c r="L929" t="s">
        <v>42</v>
      </c>
      <c r="M929">
        <v>20</v>
      </c>
      <c r="N929">
        <v>888</v>
      </c>
      <c r="O929">
        <v>17760</v>
      </c>
      <c r="P929">
        <v>600.05999999999995</v>
      </c>
      <c r="Q929">
        <v>12001.2</v>
      </c>
      <c r="R929">
        <v>5758.8</v>
      </c>
      <c r="S929">
        <v>1876.7</v>
      </c>
      <c r="T929">
        <v>5</v>
      </c>
      <c r="U929">
        <v>4.3999999999999997E-2</v>
      </c>
      <c r="V929" s="2">
        <f t="shared" si="56"/>
        <v>44621</v>
      </c>
      <c r="W929" t="str">
        <f t="shared" si="57"/>
        <v>2022-03</v>
      </c>
      <c r="X929" t="str">
        <f t="shared" ca="1" si="58"/>
        <v>Out</v>
      </c>
      <c r="Y929" t="str">
        <f t="shared" ca="1" si="59"/>
        <v>YTD</v>
      </c>
    </row>
    <row r="930" spans="1:25" x14ac:dyDescent="0.2">
      <c r="A930" t="s">
        <v>1007</v>
      </c>
      <c r="B930" s="2">
        <v>45523</v>
      </c>
      <c r="C930">
        <v>2024</v>
      </c>
      <c r="D930" t="s">
        <v>22</v>
      </c>
      <c r="E930" t="s">
        <v>23</v>
      </c>
      <c r="F930">
        <v>8</v>
      </c>
      <c r="G930" t="s">
        <v>1580</v>
      </c>
      <c r="H930" t="s">
        <v>87</v>
      </c>
      <c r="I930" t="s">
        <v>26</v>
      </c>
      <c r="J930" t="s">
        <v>65</v>
      </c>
      <c r="K930" t="s">
        <v>66</v>
      </c>
      <c r="L930" t="s">
        <v>42</v>
      </c>
      <c r="M930">
        <v>9</v>
      </c>
      <c r="N930">
        <v>36</v>
      </c>
      <c r="O930">
        <v>324</v>
      </c>
      <c r="P930">
        <v>21.18</v>
      </c>
      <c r="Q930">
        <v>190.62</v>
      </c>
      <c r="R930">
        <v>133.38</v>
      </c>
      <c r="S930">
        <v>13.41</v>
      </c>
      <c r="T930">
        <v>15</v>
      </c>
      <c r="U930">
        <v>5.7000000000000002E-2</v>
      </c>
      <c r="V930" s="2">
        <f t="shared" si="56"/>
        <v>45505</v>
      </c>
      <c r="W930" t="str">
        <f t="shared" si="57"/>
        <v>2024-08</v>
      </c>
      <c r="X930" t="str">
        <f t="shared" ca="1" si="58"/>
        <v>Out</v>
      </c>
      <c r="Y930" t="str">
        <f t="shared" ca="1" si="59"/>
        <v/>
      </c>
    </row>
    <row r="931" spans="1:25" x14ac:dyDescent="0.2">
      <c r="A931" t="s">
        <v>1008</v>
      </c>
      <c r="B931" s="2">
        <v>45565</v>
      </c>
      <c r="C931">
        <v>2024</v>
      </c>
      <c r="D931" t="s">
        <v>22</v>
      </c>
      <c r="E931" t="s">
        <v>82</v>
      </c>
      <c r="F931">
        <v>9</v>
      </c>
      <c r="G931" t="s">
        <v>24</v>
      </c>
      <c r="H931" t="s">
        <v>25</v>
      </c>
      <c r="I931" t="s">
        <v>26</v>
      </c>
      <c r="J931" t="s">
        <v>47</v>
      </c>
      <c r="K931" t="s">
        <v>76</v>
      </c>
      <c r="L931" t="s">
        <v>37</v>
      </c>
      <c r="M931">
        <v>8</v>
      </c>
      <c r="N931">
        <v>637</v>
      </c>
      <c r="O931">
        <v>5096</v>
      </c>
      <c r="P931">
        <v>312.27</v>
      </c>
      <c r="Q931">
        <v>2498.16</v>
      </c>
      <c r="R931">
        <v>2597.84</v>
      </c>
      <c r="S931">
        <v>215.31</v>
      </c>
      <c r="T931">
        <v>15</v>
      </c>
      <c r="U931">
        <v>6.0000000000000001E-3</v>
      </c>
      <c r="V931" s="2">
        <f t="shared" si="56"/>
        <v>45536</v>
      </c>
      <c r="W931" t="str">
        <f t="shared" si="57"/>
        <v>2024-09</v>
      </c>
      <c r="X931" t="str">
        <f t="shared" ca="1" si="58"/>
        <v>Out</v>
      </c>
      <c r="Y931" t="str">
        <f t="shared" ca="1" si="59"/>
        <v/>
      </c>
    </row>
    <row r="932" spans="1:25" x14ac:dyDescent="0.2">
      <c r="A932" t="s">
        <v>1009</v>
      </c>
      <c r="B932" s="2">
        <v>44919</v>
      </c>
      <c r="C932">
        <v>2022</v>
      </c>
      <c r="D932" t="s">
        <v>50</v>
      </c>
      <c r="E932" t="s">
        <v>51</v>
      </c>
      <c r="F932">
        <v>12</v>
      </c>
      <c r="G932" t="s">
        <v>33</v>
      </c>
      <c r="H932" t="s">
        <v>34</v>
      </c>
      <c r="I932" t="s">
        <v>68</v>
      </c>
      <c r="J932" t="s">
        <v>27</v>
      </c>
      <c r="K932" t="s">
        <v>110</v>
      </c>
      <c r="L932" t="s">
        <v>37</v>
      </c>
      <c r="M932">
        <v>11</v>
      </c>
      <c r="N932">
        <v>785.7</v>
      </c>
      <c r="O932">
        <v>8642.7000000000007</v>
      </c>
      <c r="P932">
        <v>433.18</v>
      </c>
      <c r="Q932">
        <v>4764.9799999999996</v>
      </c>
      <c r="R932">
        <v>3877.72</v>
      </c>
      <c r="S932">
        <v>655.7</v>
      </c>
      <c r="T932">
        <v>0</v>
      </c>
      <c r="U932">
        <v>7.0999999999999994E-2</v>
      </c>
      <c r="V932" s="2">
        <f t="shared" si="56"/>
        <v>44896</v>
      </c>
      <c r="W932" t="str">
        <f t="shared" si="57"/>
        <v>2022-12</v>
      </c>
      <c r="X932" t="str">
        <f t="shared" ca="1" si="58"/>
        <v>Out</v>
      </c>
      <c r="Y932" t="str">
        <f t="shared" ca="1" si="59"/>
        <v/>
      </c>
    </row>
    <row r="933" spans="1:25" x14ac:dyDescent="0.2">
      <c r="A933" t="s">
        <v>1010</v>
      </c>
      <c r="B933" s="2">
        <v>45597</v>
      </c>
      <c r="C933">
        <v>2024</v>
      </c>
      <c r="D933" t="s">
        <v>50</v>
      </c>
      <c r="E933" t="s">
        <v>64</v>
      </c>
      <c r="F933">
        <v>11</v>
      </c>
      <c r="G933" t="s">
        <v>24</v>
      </c>
      <c r="H933" t="s">
        <v>25</v>
      </c>
      <c r="I933" t="s">
        <v>26</v>
      </c>
      <c r="J933" t="s">
        <v>40</v>
      </c>
      <c r="K933" t="s">
        <v>93</v>
      </c>
      <c r="L933" t="s">
        <v>29</v>
      </c>
      <c r="M933">
        <v>10</v>
      </c>
      <c r="N933">
        <v>1629.45</v>
      </c>
      <c r="O933">
        <v>16294.5</v>
      </c>
      <c r="P933">
        <v>1101.1400000000001</v>
      </c>
      <c r="Q933">
        <v>11011.4</v>
      </c>
      <c r="R933">
        <v>5283.1</v>
      </c>
      <c r="S933">
        <v>508.55</v>
      </c>
      <c r="T933">
        <v>10</v>
      </c>
      <c r="U933">
        <v>7.1999999999999995E-2</v>
      </c>
      <c r="V933" s="2">
        <f t="shared" si="56"/>
        <v>45597</v>
      </c>
      <c r="W933" t="str">
        <f t="shared" si="57"/>
        <v>2024-11</v>
      </c>
      <c r="X933" t="str">
        <f t="shared" ca="1" si="58"/>
        <v>Out</v>
      </c>
      <c r="Y933" t="str">
        <f t="shared" ca="1" si="59"/>
        <v/>
      </c>
    </row>
    <row r="934" spans="1:25" x14ac:dyDescent="0.2">
      <c r="A934" t="s">
        <v>1011</v>
      </c>
      <c r="B934" s="2">
        <v>44659</v>
      </c>
      <c r="C934">
        <v>2022</v>
      </c>
      <c r="D934" t="s">
        <v>44</v>
      </c>
      <c r="E934" t="s">
        <v>79</v>
      </c>
      <c r="F934">
        <v>4</v>
      </c>
      <c r="G934" t="s">
        <v>1581</v>
      </c>
      <c r="H934" t="s">
        <v>97</v>
      </c>
      <c r="I934" t="s">
        <v>68</v>
      </c>
      <c r="J934" t="s">
        <v>47</v>
      </c>
      <c r="K934" t="s">
        <v>62</v>
      </c>
      <c r="L934" t="s">
        <v>42</v>
      </c>
      <c r="M934">
        <v>11</v>
      </c>
      <c r="N934">
        <v>1197</v>
      </c>
      <c r="O934">
        <v>13167</v>
      </c>
      <c r="P934">
        <v>838.43</v>
      </c>
      <c r="Q934">
        <v>9222.73</v>
      </c>
      <c r="R934">
        <v>3944.27</v>
      </c>
      <c r="S934">
        <v>841.85</v>
      </c>
      <c r="T934">
        <v>0</v>
      </c>
      <c r="U934">
        <v>7.0999999999999994E-2</v>
      </c>
      <c r="V934" s="2">
        <f t="shared" si="56"/>
        <v>44652</v>
      </c>
      <c r="W934" t="str">
        <f t="shared" si="57"/>
        <v>2022-04</v>
      </c>
      <c r="X934" t="str">
        <f t="shared" ca="1" si="58"/>
        <v>Out</v>
      </c>
      <c r="Y934" t="str">
        <f t="shared" ca="1" si="59"/>
        <v>YTD</v>
      </c>
    </row>
    <row r="935" spans="1:25" x14ac:dyDescent="0.2">
      <c r="A935" t="s">
        <v>1012</v>
      </c>
      <c r="B935" s="2">
        <v>45539</v>
      </c>
      <c r="C935">
        <v>2024</v>
      </c>
      <c r="D935" t="s">
        <v>22</v>
      </c>
      <c r="E935" t="s">
        <v>82</v>
      </c>
      <c r="F935">
        <v>9</v>
      </c>
      <c r="G935" t="s">
        <v>24</v>
      </c>
      <c r="H935" t="s">
        <v>46</v>
      </c>
      <c r="I935" t="s">
        <v>39</v>
      </c>
      <c r="J935" t="s">
        <v>47</v>
      </c>
      <c r="K935" t="s">
        <v>76</v>
      </c>
      <c r="L935" t="s">
        <v>29</v>
      </c>
      <c r="M935">
        <v>4</v>
      </c>
      <c r="N935">
        <v>952</v>
      </c>
      <c r="O935">
        <v>3808</v>
      </c>
      <c r="P935">
        <v>471.3</v>
      </c>
      <c r="Q935">
        <v>1885.2</v>
      </c>
      <c r="R935">
        <v>1922.8</v>
      </c>
      <c r="S935">
        <v>190.5</v>
      </c>
      <c r="T935">
        <v>5</v>
      </c>
      <c r="U935">
        <v>3.3000000000000002E-2</v>
      </c>
      <c r="V935" s="2">
        <f t="shared" si="56"/>
        <v>45536</v>
      </c>
      <c r="W935" t="str">
        <f t="shared" si="57"/>
        <v>2024-09</v>
      </c>
      <c r="X935" t="str">
        <f t="shared" ca="1" si="58"/>
        <v>Out</v>
      </c>
      <c r="Y935" t="str">
        <f t="shared" ca="1" si="59"/>
        <v/>
      </c>
    </row>
    <row r="936" spans="1:25" x14ac:dyDescent="0.2">
      <c r="A936" t="s">
        <v>1013</v>
      </c>
      <c r="B936" s="2">
        <v>44733</v>
      </c>
      <c r="C936">
        <v>2022</v>
      </c>
      <c r="D936" t="s">
        <v>44</v>
      </c>
      <c r="E936" t="s">
        <v>112</v>
      </c>
      <c r="F936">
        <v>6</v>
      </c>
      <c r="G936" t="s">
        <v>57</v>
      </c>
      <c r="H936" t="s">
        <v>58</v>
      </c>
      <c r="I936" t="s">
        <v>26</v>
      </c>
      <c r="J936" t="s">
        <v>65</v>
      </c>
      <c r="K936" t="s">
        <v>132</v>
      </c>
      <c r="L936" t="s">
        <v>29</v>
      </c>
      <c r="M936">
        <v>4</v>
      </c>
      <c r="N936">
        <v>148.5</v>
      </c>
      <c r="O936">
        <v>594</v>
      </c>
      <c r="P936">
        <v>100.09</v>
      </c>
      <c r="Q936">
        <v>400.36</v>
      </c>
      <c r="R936">
        <v>193.64</v>
      </c>
      <c r="S936">
        <v>42.57</v>
      </c>
      <c r="T936">
        <v>0</v>
      </c>
      <c r="U936">
        <v>7.4999999999999997E-2</v>
      </c>
      <c r="V936" s="2">
        <f t="shared" si="56"/>
        <v>44713</v>
      </c>
      <c r="W936" t="str">
        <f t="shared" si="57"/>
        <v>2022-06</v>
      </c>
      <c r="X936" t="str">
        <f t="shared" ca="1" si="58"/>
        <v>Out</v>
      </c>
      <c r="Y936" t="str">
        <f t="shared" ca="1" si="59"/>
        <v/>
      </c>
    </row>
    <row r="937" spans="1:25" x14ac:dyDescent="0.2">
      <c r="A937" t="s">
        <v>1014</v>
      </c>
      <c r="B937" s="2">
        <v>44854</v>
      </c>
      <c r="C937">
        <v>2022</v>
      </c>
      <c r="D937" t="s">
        <v>50</v>
      </c>
      <c r="E937" t="s">
        <v>86</v>
      </c>
      <c r="F937">
        <v>10</v>
      </c>
      <c r="G937" t="s">
        <v>57</v>
      </c>
      <c r="H937" t="s">
        <v>58</v>
      </c>
      <c r="I937" t="s">
        <v>68</v>
      </c>
      <c r="J937" t="s">
        <v>65</v>
      </c>
      <c r="K937" t="s">
        <v>106</v>
      </c>
      <c r="L937" t="s">
        <v>29</v>
      </c>
      <c r="M937">
        <v>13</v>
      </c>
      <c r="N937">
        <v>71</v>
      </c>
      <c r="O937">
        <v>923</v>
      </c>
      <c r="P937">
        <v>43.37</v>
      </c>
      <c r="Q937">
        <v>563.80999999999995</v>
      </c>
      <c r="R937">
        <v>359.19</v>
      </c>
      <c r="S937">
        <v>93.95</v>
      </c>
      <c r="T937">
        <v>10</v>
      </c>
      <c r="U937">
        <v>6.0999999999999999E-2</v>
      </c>
      <c r="V937" s="2">
        <f t="shared" si="56"/>
        <v>44835</v>
      </c>
      <c r="W937" t="str">
        <f t="shared" si="57"/>
        <v>2022-10</v>
      </c>
      <c r="X937" t="str">
        <f t="shared" ca="1" si="58"/>
        <v>Out</v>
      </c>
      <c r="Y937" t="str">
        <f t="shared" ca="1" si="59"/>
        <v/>
      </c>
    </row>
    <row r="938" spans="1:25" x14ac:dyDescent="0.2">
      <c r="A938" t="s">
        <v>1015</v>
      </c>
      <c r="B938" s="2">
        <v>45467</v>
      </c>
      <c r="C938">
        <v>2024</v>
      </c>
      <c r="D938" t="s">
        <v>44</v>
      </c>
      <c r="E938" t="s">
        <v>112</v>
      </c>
      <c r="F938">
        <v>6</v>
      </c>
      <c r="G938" t="s">
        <v>57</v>
      </c>
      <c r="H938" t="s">
        <v>58</v>
      </c>
      <c r="I938" t="s">
        <v>59</v>
      </c>
      <c r="J938" t="s">
        <v>27</v>
      </c>
      <c r="K938" t="s">
        <v>88</v>
      </c>
      <c r="L938" t="s">
        <v>29</v>
      </c>
      <c r="M938">
        <v>9</v>
      </c>
      <c r="N938">
        <v>999</v>
      </c>
      <c r="O938">
        <v>8991</v>
      </c>
      <c r="P938">
        <v>485.35</v>
      </c>
      <c r="Q938">
        <v>4368.1499999999996</v>
      </c>
      <c r="R938">
        <v>4622.8500000000004</v>
      </c>
      <c r="S938">
        <v>624.59</v>
      </c>
      <c r="T938">
        <v>10</v>
      </c>
      <c r="U938">
        <v>6.7000000000000004E-2</v>
      </c>
      <c r="V938" s="2">
        <f t="shared" si="56"/>
        <v>45444</v>
      </c>
      <c r="W938" t="str">
        <f t="shared" si="57"/>
        <v>2024-06</v>
      </c>
      <c r="X938" t="str">
        <f t="shared" ca="1" si="58"/>
        <v>Out</v>
      </c>
      <c r="Y938" t="str">
        <f t="shared" ca="1" si="59"/>
        <v/>
      </c>
    </row>
    <row r="939" spans="1:25" x14ac:dyDescent="0.2">
      <c r="A939" t="s">
        <v>1016</v>
      </c>
      <c r="B939" s="2">
        <v>44653</v>
      </c>
      <c r="C939">
        <v>2022</v>
      </c>
      <c r="D939" t="s">
        <v>44</v>
      </c>
      <c r="E939" t="s">
        <v>79</v>
      </c>
      <c r="F939">
        <v>4</v>
      </c>
      <c r="G939" t="s">
        <v>24</v>
      </c>
      <c r="H939" t="s">
        <v>46</v>
      </c>
      <c r="I939" t="s">
        <v>26</v>
      </c>
      <c r="J939" t="s">
        <v>47</v>
      </c>
      <c r="K939" t="s">
        <v>48</v>
      </c>
      <c r="L939" t="s">
        <v>42</v>
      </c>
      <c r="M939">
        <v>15</v>
      </c>
      <c r="N939">
        <v>1532</v>
      </c>
      <c r="O939">
        <v>22980</v>
      </c>
      <c r="P939">
        <v>794.04</v>
      </c>
      <c r="Q939">
        <v>11910.6</v>
      </c>
      <c r="R939">
        <v>11069.4</v>
      </c>
      <c r="S939">
        <v>2340.7800000000002</v>
      </c>
      <c r="T939">
        <v>5</v>
      </c>
      <c r="U939">
        <v>2E-3</v>
      </c>
      <c r="V939" s="2">
        <f t="shared" si="56"/>
        <v>44652</v>
      </c>
      <c r="W939" t="str">
        <f t="shared" si="57"/>
        <v>2022-04</v>
      </c>
      <c r="X939" t="str">
        <f t="shared" ca="1" si="58"/>
        <v>Out</v>
      </c>
      <c r="Y939" t="str">
        <f t="shared" ca="1" si="59"/>
        <v>YTD</v>
      </c>
    </row>
    <row r="940" spans="1:25" x14ac:dyDescent="0.2">
      <c r="A940" t="s">
        <v>1017</v>
      </c>
      <c r="B940" s="2">
        <v>45122</v>
      </c>
      <c r="C940">
        <v>2023</v>
      </c>
      <c r="D940" t="s">
        <v>22</v>
      </c>
      <c r="E940" t="s">
        <v>119</v>
      </c>
      <c r="F940">
        <v>7</v>
      </c>
      <c r="G940" t="s">
        <v>1581</v>
      </c>
      <c r="H940" t="s">
        <v>75</v>
      </c>
      <c r="I940" t="s">
        <v>26</v>
      </c>
      <c r="J940" t="s">
        <v>27</v>
      </c>
      <c r="K940" t="s">
        <v>110</v>
      </c>
      <c r="L940" t="s">
        <v>37</v>
      </c>
      <c r="M940">
        <v>13</v>
      </c>
      <c r="N940">
        <v>711.9</v>
      </c>
      <c r="O940">
        <v>9254.7000000000007</v>
      </c>
      <c r="P940">
        <v>418.82</v>
      </c>
      <c r="Q940">
        <v>5444.66</v>
      </c>
      <c r="R940">
        <v>3810.04</v>
      </c>
      <c r="S940">
        <v>1064.92</v>
      </c>
      <c r="T940">
        <v>15</v>
      </c>
      <c r="U940">
        <v>7.3999999999999996E-2</v>
      </c>
      <c r="V940" s="2">
        <f t="shared" si="56"/>
        <v>45108</v>
      </c>
      <c r="W940" t="str">
        <f t="shared" si="57"/>
        <v>2023-07</v>
      </c>
      <c r="X940" t="str">
        <f t="shared" ca="1" si="58"/>
        <v>Out</v>
      </c>
      <c r="Y940" t="str">
        <f t="shared" ca="1" si="59"/>
        <v/>
      </c>
    </row>
    <row r="941" spans="1:25" x14ac:dyDescent="0.2">
      <c r="A941" t="s">
        <v>1018</v>
      </c>
      <c r="B941" s="2">
        <v>44717</v>
      </c>
      <c r="C941">
        <v>2022</v>
      </c>
      <c r="D941" t="s">
        <v>44</v>
      </c>
      <c r="E941" t="s">
        <v>112</v>
      </c>
      <c r="F941">
        <v>6</v>
      </c>
      <c r="G941" t="s">
        <v>1581</v>
      </c>
      <c r="H941" t="s">
        <v>75</v>
      </c>
      <c r="I941" t="s">
        <v>68</v>
      </c>
      <c r="J941" t="s">
        <v>65</v>
      </c>
      <c r="K941" t="s">
        <v>66</v>
      </c>
      <c r="L941" t="s">
        <v>42</v>
      </c>
      <c r="M941">
        <v>2</v>
      </c>
      <c r="N941">
        <v>48.6</v>
      </c>
      <c r="O941">
        <v>97.2</v>
      </c>
      <c r="P941">
        <v>33.799999999999997</v>
      </c>
      <c r="Q941">
        <v>67.599999999999994</v>
      </c>
      <c r="R941">
        <v>29.6</v>
      </c>
      <c r="S941">
        <v>10.08</v>
      </c>
      <c r="T941">
        <v>10</v>
      </c>
      <c r="U941">
        <v>2.7E-2</v>
      </c>
      <c r="V941" s="2">
        <f t="shared" si="56"/>
        <v>44713</v>
      </c>
      <c r="W941" t="str">
        <f t="shared" si="57"/>
        <v>2022-06</v>
      </c>
      <c r="X941" t="str">
        <f t="shared" ca="1" si="58"/>
        <v>Out</v>
      </c>
      <c r="Y941" t="str">
        <f t="shared" ca="1" si="59"/>
        <v/>
      </c>
    </row>
    <row r="942" spans="1:25" x14ac:dyDescent="0.2">
      <c r="A942" t="s">
        <v>1019</v>
      </c>
      <c r="B942" s="2">
        <v>44999</v>
      </c>
      <c r="C942">
        <v>2023</v>
      </c>
      <c r="D942" t="s">
        <v>31</v>
      </c>
      <c r="E942" t="s">
        <v>55</v>
      </c>
      <c r="F942">
        <v>3</v>
      </c>
      <c r="G942" t="s">
        <v>1581</v>
      </c>
      <c r="H942" t="s">
        <v>97</v>
      </c>
      <c r="I942" t="s">
        <v>59</v>
      </c>
      <c r="J942" t="s">
        <v>40</v>
      </c>
      <c r="K942" t="s">
        <v>41</v>
      </c>
      <c r="L942" t="s">
        <v>42</v>
      </c>
      <c r="M942">
        <v>14</v>
      </c>
      <c r="N942">
        <v>1406</v>
      </c>
      <c r="O942">
        <v>19684</v>
      </c>
      <c r="P942">
        <v>997.44</v>
      </c>
      <c r="Q942">
        <v>13964.16</v>
      </c>
      <c r="R942">
        <v>5719.84</v>
      </c>
      <c r="S942">
        <v>738.53</v>
      </c>
      <c r="T942">
        <v>5</v>
      </c>
      <c r="U942">
        <v>4.9000000000000002E-2</v>
      </c>
      <c r="V942" s="2">
        <f t="shared" si="56"/>
        <v>44986</v>
      </c>
      <c r="W942" t="str">
        <f t="shared" si="57"/>
        <v>2023-03</v>
      </c>
      <c r="X942" t="str">
        <f t="shared" ca="1" si="58"/>
        <v>Out</v>
      </c>
      <c r="Y942" t="str">
        <f t="shared" ca="1" si="59"/>
        <v>YTD</v>
      </c>
    </row>
    <row r="943" spans="1:25" x14ac:dyDescent="0.2">
      <c r="A943" t="s">
        <v>1020</v>
      </c>
      <c r="B943" s="2">
        <v>44583</v>
      </c>
      <c r="C943">
        <v>2022</v>
      </c>
      <c r="D943" t="s">
        <v>31</v>
      </c>
      <c r="E943" t="s">
        <v>61</v>
      </c>
      <c r="F943">
        <v>1</v>
      </c>
      <c r="G943" t="s">
        <v>33</v>
      </c>
      <c r="H943" t="s">
        <v>34</v>
      </c>
      <c r="I943" t="s">
        <v>26</v>
      </c>
      <c r="J943" t="s">
        <v>27</v>
      </c>
      <c r="K943" t="s">
        <v>88</v>
      </c>
      <c r="L943" t="s">
        <v>37</v>
      </c>
      <c r="M943">
        <v>20</v>
      </c>
      <c r="N943">
        <v>1195</v>
      </c>
      <c r="O943">
        <v>23900</v>
      </c>
      <c r="P943">
        <v>553.45000000000005</v>
      </c>
      <c r="Q943">
        <v>11069</v>
      </c>
      <c r="R943">
        <v>12831</v>
      </c>
      <c r="S943">
        <v>2435.63</v>
      </c>
      <c r="T943">
        <v>0</v>
      </c>
      <c r="U943">
        <v>8.0000000000000002E-3</v>
      </c>
      <c r="V943" s="2">
        <f t="shared" si="56"/>
        <v>44562</v>
      </c>
      <c r="W943" t="str">
        <f t="shared" si="57"/>
        <v>2022-01</v>
      </c>
      <c r="X943" t="str">
        <f t="shared" ca="1" si="58"/>
        <v>Out</v>
      </c>
      <c r="Y943" t="str">
        <f t="shared" ca="1" si="59"/>
        <v>YTD</v>
      </c>
    </row>
    <row r="944" spans="1:25" x14ac:dyDescent="0.2">
      <c r="A944" t="s">
        <v>1021</v>
      </c>
      <c r="B944" s="2">
        <v>45006</v>
      </c>
      <c r="C944">
        <v>2023</v>
      </c>
      <c r="D944" t="s">
        <v>31</v>
      </c>
      <c r="E944" t="s">
        <v>55</v>
      </c>
      <c r="F944">
        <v>3</v>
      </c>
      <c r="G944" t="s">
        <v>57</v>
      </c>
      <c r="H944" t="s">
        <v>73</v>
      </c>
      <c r="I944" t="s">
        <v>59</v>
      </c>
      <c r="J944" t="s">
        <v>47</v>
      </c>
      <c r="K944" t="s">
        <v>48</v>
      </c>
      <c r="L944" t="s">
        <v>42</v>
      </c>
      <c r="M944">
        <v>8</v>
      </c>
      <c r="N944">
        <v>670</v>
      </c>
      <c r="O944">
        <v>5360</v>
      </c>
      <c r="P944">
        <v>476.26</v>
      </c>
      <c r="Q944">
        <v>3810.08</v>
      </c>
      <c r="R944">
        <v>1549.92</v>
      </c>
      <c r="S944">
        <v>559.24</v>
      </c>
      <c r="T944">
        <v>0</v>
      </c>
      <c r="U944">
        <v>2.1000000000000001E-2</v>
      </c>
      <c r="V944" s="2">
        <f t="shared" si="56"/>
        <v>44986</v>
      </c>
      <c r="W944" t="str">
        <f t="shared" si="57"/>
        <v>2023-03</v>
      </c>
      <c r="X944" t="str">
        <f t="shared" ca="1" si="58"/>
        <v>Out</v>
      </c>
      <c r="Y944" t="str">
        <f t="shared" ca="1" si="59"/>
        <v>YTD</v>
      </c>
    </row>
    <row r="945" spans="1:25" x14ac:dyDescent="0.2">
      <c r="A945" t="s">
        <v>1022</v>
      </c>
      <c r="B945" s="2">
        <v>45116</v>
      </c>
      <c r="C945">
        <v>2023</v>
      </c>
      <c r="D945" t="s">
        <v>22</v>
      </c>
      <c r="E945" t="s">
        <v>119</v>
      </c>
      <c r="F945">
        <v>7</v>
      </c>
      <c r="G945" t="s">
        <v>24</v>
      </c>
      <c r="H945" t="s">
        <v>46</v>
      </c>
      <c r="I945" t="s">
        <v>39</v>
      </c>
      <c r="J945" t="s">
        <v>40</v>
      </c>
      <c r="K945" t="s">
        <v>93</v>
      </c>
      <c r="L945" t="s">
        <v>37</v>
      </c>
      <c r="M945">
        <v>14</v>
      </c>
      <c r="N945">
        <v>812.7</v>
      </c>
      <c r="O945">
        <v>11377.8</v>
      </c>
      <c r="P945">
        <v>475.03</v>
      </c>
      <c r="Q945">
        <v>6650.42</v>
      </c>
      <c r="R945">
        <v>4727.38</v>
      </c>
      <c r="S945">
        <v>544.44000000000005</v>
      </c>
      <c r="T945">
        <v>15</v>
      </c>
      <c r="U945">
        <v>1.4999999999999999E-2</v>
      </c>
      <c r="V945" s="2">
        <f t="shared" si="56"/>
        <v>45108</v>
      </c>
      <c r="W945" t="str">
        <f t="shared" si="57"/>
        <v>2023-07</v>
      </c>
      <c r="X945" t="str">
        <f t="shared" ca="1" si="58"/>
        <v>Out</v>
      </c>
      <c r="Y945" t="str">
        <f t="shared" ca="1" si="59"/>
        <v/>
      </c>
    </row>
    <row r="946" spans="1:25" x14ac:dyDescent="0.2">
      <c r="A946" t="s">
        <v>1023</v>
      </c>
      <c r="B946" s="2">
        <v>45336</v>
      </c>
      <c r="C946">
        <v>2024</v>
      </c>
      <c r="D946" t="s">
        <v>31</v>
      </c>
      <c r="E946" t="s">
        <v>32</v>
      </c>
      <c r="F946">
        <v>2</v>
      </c>
      <c r="G946" t="s">
        <v>1580</v>
      </c>
      <c r="H946" t="s">
        <v>71</v>
      </c>
      <c r="I946" t="s">
        <v>68</v>
      </c>
      <c r="J946" t="s">
        <v>35</v>
      </c>
      <c r="K946" t="s">
        <v>36</v>
      </c>
      <c r="L946" t="s">
        <v>42</v>
      </c>
      <c r="M946">
        <v>12</v>
      </c>
      <c r="N946">
        <v>473</v>
      </c>
      <c r="O946">
        <v>5676</v>
      </c>
      <c r="P946">
        <v>231.05</v>
      </c>
      <c r="Q946">
        <v>2772.6</v>
      </c>
      <c r="R946">
        <v>2903.4</v>
      </c>
      <c r="S946">
        <v>650.64</v>
      </c>
      <c r="T946">
        <v>0</v>
      </c>
      <c r="U946">
        <v>3.4000000000000002E-2</v>
      </c>
      <c r="V946" s="2">
        <f t="shared" si="56"/>
        <v>45323</v>
      </c>
      <c r="W946" t="str">
        <f t="shared" si="57"/>
        <v>2024-02</v>
      </c>
      <c r="X946" t="str">
        <f t="shared" ca="1" si="58"/>
        <v>Out</v>
      </c>
      <c r="Y946" t="str">
        <f t="shared" ca="1" si="59"/>
        <v>YTD</v>
      </c>
    </row>
    <row r="947" spans="1:25" x14ac:dyDescent="0.2">
      <c r="A947" t="s">
        <v>1024</v>
      </c>
      <c r="B947" s="2">
        <v>45286</v>
      </c>
      <c r="C947">
        <v>2023</v>
      </c>
      <c r="D947" t="s">
        <v>50</v>
      </c>
      <c r="E947" t="s">
        <v>51</v>
      </c>
      <c r="F947">
        <v>12</v>
      </c>
      <c r="G947" t="s">
        <v>33</v>
      </c>
      <c r="H947" t="s">
        <v>52</v>
      </c>
      <c r="I947" t="s">
        <v>59</v>
      </c>
      <c r="J947" t="s">
        <v>40</v>
      </c>
      <c r="K947" t="s">
        <v>41</v>
      </c>
      <c r="L947" t="s">
        <v>37</v>
      </c>
      <c r="M947">
        <v>5</v>
      </c>
      <c r="N947">
        <v>1318.95</v>
      </c>
      <c r="O947">
        <v>6594.75</v>
      </c>
      <c r="P947">
        <v>675.27</v>
      </c>
      <c r="Q947">
        <v>3376.35</v>
      </c>
      <c r="R947">
        <v>3218.4</v>
      </c>
      <c r="S947">
        <v>520.76</v>
      </c>
      <c r="T947">
        <v>15</v>
      </c>
      <c r="U947">
        <v>0</v>
      </c>
      <c r="V947" s="2">
        <f t="shared" si="56"/>
        <v>45261</v>
      </c>
      <c r="W947" t="str">
        <f t="shared" si="57"/>
        <v>2023-12</v>
      </c>
      <c r="X947" t="str">
        <f t="shared" ca="1" si="58"/>
        <v>Out</v>
      </c>
      <c r="Y947" t="str">
        <f t="shared" ca="1" si="59"/>
        <v/>
      </c>
    </row>
    <row r="948" spans="1:25" x14ac:dyDescent="0.2">
      <c r="A948" t="s">
        <v>1025</v>
      </c>
      <c r="B948" s="2">
        <v>44689</v>
      </c>
      <c r="C948">
        <v>2022</v>
      </c>
      <c r="D948" t="s">
        <v>44</v>
      </c>
      <c r="E948" t="s">
        <v>45</v>
      </c>
      <c r="F948">
        <v>5</v>
      </c>
      <c r="G948" t="s">
        <v>1581</v>
      </c>
      <c r="H948" t="s">
        <v>97</v>
      </c>
      <c r="I948" t="s">
        <v>26</v>
      </c>
      <c r="J948" t="s">
        <v>47</v>
      </c>
      <c r="K948" t="s">
        <v>62</v>
      </c>
      <c r="L948" t="s">
        <v>37</v>
      </c>
      <c r="M948">
        <v>8</v>
      </c>
      <c r="N948">
        <v>663</v>
      </c>
      <c r="O948">
        <v>5304</v>
      </c>
      <c r="P948">
        <v>319.35000000000002</v>
      </c>
      <c r="Q948">
        <v>2554.8000000000002</v>
      </c>
      <c r="R948">
        <v>2749.2</v>
      </c>
      <c r="S948">
        <v>399.35</v>
      </c>
      <c r="T948">
        <v>15</v>
      </c>
      <c r="U948">
        <v>0.05</v>
      </c>
      <c r="V948" s="2">
        <f t="shared" si="56"/>
        <v>44682</v>
      </c>
      <c r="W948" t="str">
        <f t="shared" si="57"/>
        <v>2022-05</v>
      </c>
      <c r="X948" t="str">
        <f t="shared" ca="1" si="58"/>
        <v>Out</v>
      </c>
      <c r="Y948" t="str">
        <f t="shared" ca="1" si="59"/>
        <v>YTD</v>
      </c>
    </row>
    <row r="949" spans="1:25" x14ac:dyDescent="0.2">
      <c r="A949" t="s">
        <v>1026</v>
      </c>
      <c r="B949" s="2">
        <v>44959</v>
      </c>
      <c r="C949">
        <v>2023</v>
      </c>
      <c r="D949" t="s">
        <v>31</v>
      </c>
      <c r="E949" t="s">
        <v>32</v>
      </c>
      <c r="F949">
        <v>2</v>
      </c>
      <c r="G949" t="s">
        <v>33</v>
      </c>
      <c r="H949" t="s">
        <v>34</v>
      </c>
      <c r="I949" t="s">
        <v>26</v>
      </c>
      <c r="J949" t="s">
        <v>35</v>
      </c>
      <c r="K949" t="s">
        <v>53</v>
      </c>
      <c r="L949" t="s">
        <v>37</v>
      </c>
      <c r="M949">
        <v>5</v>
      </c>
      <c r="N949">
        <v>412</v>
      </c>
      <c r="O949">
        <v>2060</v>
      </c>
      <c r="P949">
        <v>277.60000000000002</v>
      </c>
      <c r="Q949">
        <v>1388</v>
      </c>
      <c r="R949">
        <v>672</v>
      </c>
      <c r="S949">
        <v>136.28</v>
      </c>
      <c r="T949">
        <v>0</v>
      </c>
      <c r="U949">
        <v>0.03</v>
      </c>
      <c r="V949" s="2">
        <f t="shared" si="56"/>
        <v>44958</v>
      </c>
      <c r="W949" t="str">
        <f t="shared" si="57"/>
        <v>2023-02</v>
      </c>
      <c r="X949" t="str">
        <f t="shared" ca="1" si="58"/>
        <v>Out</v>
      </c>
      <c r="Y949" t="str">
        <f t="shared" ca="1" si="59"/>
        <v>YTD</v>
      </c>
    </row>
    <row r="950" spans="1:25" x14ac:dyDescent="0.2">
      <c r="A950" t="s">
        <v>1027</v>
      </c>
      <c r="B950" s="2">
        <v>44998</v>
      </c>
      <c r="C950">
        <v>2023</v>
      </c>
      <c r="D950" t="s">
        <v>31</v>
      </c>
      <c r="E950" t="s">
        <v>55</v>
      </c>
      <c r="F950">
        <v>3</v>
      </c>
      <c r="G950" t="s">
        <v>57</v>
      </c>
      <c r="H950" t="s">
        <v>58</v>
      </c>
      <c r="I950" t="s">
        <v>39</v>
      </c>
      <c r="J950" t="s">
        <v>65</v>
      </c>
      <c r="K950" t="s">
        <v>66</v>
      </c>
      <c r="L950" t="s">
        <v>29</v>
      </c>
      <c r="M950">
        <v>5</v>
      </c>
      <c r="N950">
        <v>110</v>
      </c>
      <c r="O950">
        <v>550</v>
      </c>
      <c r="P950">
        <v>79.430000000000007</v>
      </c>
      <c r="Q950">
        <v>397.15</v>
      </c>
      <c r="R950">
        <v>152.85</v>
      </c>
      <c r="S950">
        <v>43.09</v>
      </c>
      <c r="T950">
        <v>10</v>
      </c>
      <c r="U950">
        <v>2.5999999999999999E-2</v>
      </c>
      <c r="V950" s="2">
        <f t="shared" si="56"/>
        <v>44986</v>
      </c>
      <c r="W950" t="str">
        <f t="shared" si="57"/>
        <v>2023-03</v>
      </c>
      <c r="X950" t="str">
        <f t="shared" ca="1" si="58"/>
        <v>Out</v>
      </c>
      <c r="Y950" t="str">
        <f t="shared" ca="1" si="59"/>
        <v>YTD</v>
      </c>
    </row>
    <row r="951" spans="1:25" x14ac:dyDescent="0.2">
      <c r="A951" t="s">
        <v>1028</v>
      </c>
      <c r="B951" s="2">
        <v>45108</v>
      </c>
      <c r="C951">
        <v>2023</v>
      </c>
      <c r="D951" t="s">
        <v>22</v>
      </c>
      <c r="E951" t="s">
        <v>119</v>
      </c>
      <c r="F951">
        <v>7</v>
      </c>
      <c r="G951" t="s">
        <v>33</v>
      </c>
      <c r="H951" t="s">
        <v>52</v>
      </c>
      <c r="I951" t="s">
        <v>39</v>
      </c>
      <c r="J951" t="s">
        <v>47</v>
      </c>
      <c r="K951" t="s">
        <v>62</v>
      </c>
      <c r="L951" t="s">
        <v>29</v>
      </c>
      <c r="M951">
        <v>12</v>
      </c>
      <c r="N951">
        <v>1585.8</v>
      </c>
      <c r="O951">
        <v>19029.599999999999</v>
      </c>
      <c r="P951">
        <v>825.93</v>
      </c>
      <c r="Q951">
        <v>9911.16</v>
      </c>
      <c r="R951">
        <v>9118.44</v>
      </c>
      <c r="S951">
        <v>2148.52</v>
      </c>
      <c r="T951">
        <v>15</v>
      </c>
      <c r="U951">
        <v>6.0000000000000001E-3</v>
      </c>
      <c r="V951" s="2">
        <f t="shared" si="56"/>
        <v>45108</v>
      </c>
      <c r="W951" t="str">
        <f t="shared" si="57"/>
        <v>2023-07</v>
      </c>
      <c r="X951" t="str">
        <f t="shared" ca="1" si="58"/>
        <v>Out</v>
      </c>
      <c r="Y951" t="str">
        <f t="shared" ca="1" si="59"/>
        <v/>
      </c>
    </row>
    <row r="952" spans="1:25" x14ac:dyDescent="0.2">
      <c r="A952" t="s">
        <v>1029</v>
      </c>
      <c r="B952" s="2">
        <v>44962</v>
      </c>
      <c r="C952">
        <v>2023</v>
      </c>
      <c r="D952" t="s">
        <v>31</v>
      </c>
      <c r="E952" t="s">
        <v>32</v>
      </c>
      <c r="F952">
        <v>2</v>
      </c>
      <c r="G952" t="s">
        <v>57</v>
      </c>
      <c r="H952" t="s">
        <v>73</v>
      </c>
      <c r="I952" t="s">
        <v>39</v>
      </c>
      <c r="J952" t="s">
        <v>27</v>
      </c>
      <c r="K952" t="s">
        <v>110</v>
      </c>
      <c r="L952" t="s">
        <v>37</v>
      </c>
      <c r="M952">
        <v>2</v>
      </c>
      <c r="N952">
        <v>1141</v>
      </c>
      <c r="O952">
        <v>2282</v>
      </c>
      <c r="P952">
        <v>768.73</v>
      </c>
      <c r="Q952">
        <v>1537.46</v>
      </c>
      <c r="R952">
        <v>744.54</v>
      </c>
      <c r="S952">
        <v>93.44</v>
      </c>
      <c r="T952">
        <v>0</v>
      </c>
      <c r="U952">
        <v>6.4000000000000001E-2</v>
      </c>
      <c r="V952" s="2">
        <f t="shared" si="56"/>
        <v>44958</v>
      </c>
      <c r="W952" t="str">
        <f t="shared" si="57"/>
        <v>2023-02</v>
      </c>
      <c r="X952" t="str">
        <f t="shared" ca="1" si="58"/>
        <v>Out</v>
      </c>
      <c r="Y952" t="str">
        <f t="shared" ca="1" si="59"/>
        <v>YTD</v>
      </c>
    </row>
    <row r="953" spans="1:25" x14ac:dyDescent="0.2">
      <c r="A953" t="s">
        <v>1030</v>
      </c>
      <c r="B953" s="2">
        <v>45569</v>
      </c>
      <c r="C953">
        <v>2024</v>
      </c>
      <c r="D953" t="s">
        <v>50</v>
      </c>
      <c r="E953" t="s">
        <v>86</v>
      </c>
      <c r="F953">
        <v>10</v>
      </c>
      <c r="G953" t="s">
        <v>57</v>
      </c>
      <c r="H953" t="s">
        <v>58</v>
      </c>
      <c r="I953" t="s">
        <v>39</v>
      </c>
      <c r="J953" t="s">
        <v>65</v>
      </c>
      <c r="K953" t="s">
        <v>66</v>
      </c>
      <c r="L953" t="s">
        <v>29</v>
      </c>
      <c r="M953">
        <v>15</v>
      </c>
      <c r="N953">
        <v>49</v>
      </c>
      <c r="O953">
        <v>735</v>
      </c>
      <c r="P953">
        <v>28.26</v>
      </c>
      <c r="Q953">
        <v>423.9</v>
      </c>
      <c r="R953">
        <v>311.10000000000002</v>
      </c>
      <c r="S953">
        <v>80.790000000000006</v>
      </c>
      <c r="T953">
        <v>15</v>
      </c>
      <c r="U953">
        <v>0.08</v>
      </c>
      <c r="V953" s="2">
        <f t="shared" si="56"/>
        <v>45566</v>
      </c>
      <c r="W953" t="str">
        <f t="shared" si="57"/>
        <v>2024-10</v>
      </c>
      <c r="X953" t="str">
        <f t="shared" ca="1" si="58"/>
        <v>Out</v>
      </c>
      <c r="Y953" t="str">
        <f t="shared" ca="1" si="59"/>
        <v/>
      </c>
    </row>
    <row r="954" spans="1:25" x14ac:dyDescent="0.2">
      <c r="A954" t="s">
        <v>1031</v>
      </c>
      <c r="B954" s="2">
        <v>44698</v>
      </c>
      <c r="C954">
        <v>2022</v>
      </c>
      <c r="D954" t="s">
        <v>44</v>
      </c>
      <c r="E954" t="s">
        <v>45</v>
      </c>
      <c r="F954">
        <v>5</v>
      </c>
      <c r="G954" t="s">
        <v>1580</v>
      </c>
      <c r="H954" t="s">
        <v>71</v>
      </c>
      <c r="I954" t="s">
        <v>39</v>
      </c>
      <c r="J954" t="s">
        <v>35</v>
      </c>
      <c r="K954" t="s">
        <v>69</v>
      </c>
      <c r="L954" t="s">
        <v>37</v>
      </c>
      <c r="M954">
        <v>7</v>
      </c>
      <c r="N954">
        <v>1101</v>
      </c>
      <c r="O954">
        <v>7707</v>
      </c>
      <c r="P954">
        <v>532.92999999999995</v>
      </c>
      <c r="Q954">
        <v>3730.51</v>
      </c>
      <c r="R954">
        <v>3976.49</v>
      </c>
      <c r="S954">
        <v>760.2</v>
      </c>
      <c r="T954">
        <v>15</v>
      </c>
      <c r="U954">
        <v>6.6000000000000003E-2</v>
      </c>
      <c r="V954" s="2">
        <f t="shared" si="56"/>
        <v>44682</v>
      </c>
      <c r="W954" t="str">
        <f t="shared" si="57"/>
        <v>2022-05</v>
      </c>
      <c r="X954" t="str">
        <f t="shared" ca="1" si="58"/>
        <v>Out</v>
      </c>
      <c r="Y954" t="str">
        <f t="shared" ca="1" si="59"/>
        <v>YTD</v>
      </c>
    </row>
    <row r="955" spans="1:25" x14ac:dyDescent="0.2">
      <c r="A955" t="s">
        <v>1032</v>
      </c>
      <c r="B955" s="2">
        <v>44915</v>
      </c>
      <c r="C955">
        <v>2022</v>
      </c>
      <c r="D955" t="s">
        <v>50</v>
      </c>
      <c r="E955" t="s">
        <v>51</v>
      </c>
      <c r="F955">
        <v>12</v>
      </c>
      <c r="G955" t="s">
        <v>1580</v>
      </c>
      <c r="H955" t="s">
        <v>87</v>
      </c>
      <c r="I955" t="s">
        <v>68</v>
      </c>
      <c r="J955" t="s">
        <v>27</v>
      </c>
      <c r="K955" t="s">
        <v>110</v>
      </c>
      <c r="L955" t="s">
        <v>29</v>
      </c>
      <c r="M955">
        <v>11</v>
      </c>
      <c r="N955">
        <v>1332.45</v>
      </c>
      <c r="O955">
        <v>14656.95</v>
      </c>
      <c r="P955">
        <v>746.36</v>
      </c>
      <c r="Q955">
        <v>8209.9599999999991</v>
      </c>
      <c r="R955">
        <v>6446.99</v>
      </c>
      <c r="S955">
        <v>531.92999999999995</v>
      </c>
      <c r="T955">
        <v>10</v>
      </c>
      <c r="U955">
        <v>4.8000000000000001E-2</v>
      </c>
      <c r="V955" s="2">
        <f t="shared" si="56"/>
        <v>44896</v>
      </c>
      <c r="W955" t="str">
        <f t="shared" si="57"/>
        <v>2022-12</v>
      </c>
      <c r="X955" t="str">
        <f t="shared" ca="1" si="58"/>
        <v>Out</v>
      </c>
      <c r="Y955" t="str">
        <f t="shared" ca="1" si="59"/>
        <v/>
      </c>
    </row>
    <row r="956" spans="1:25" x14ac:dyDescent="0.2">
      <c r="A956" t="s">
        <v>1033</v>
      </c>
      <c r="B956" s="2">
        <v>45039</v>
      </c>
      <c r="C956">
        <v>2023</v>
      </c>
      <c r="D956" t="s">
        <v>44</v>
      </c>
      <c r="E956" t="s">
        <v>79</v>
      </c>
      <c r="F956">
        <v>4</v>
      </c>
      <c r="G956" t="s">
        <v>57</v>
      </c>
      <c r="H956" t="s">
        <v>58</v>
      </c>
      <c r="I956" t="s">
        <v>68</v>
      </c>
      <c r="J956" t="s">
        <v>35</v>
      </c>
      <c r="K956" t="s">
        <v>69</v>
      </c>
      <c r="L956" t="s">
        <v>37</v>
      </c>
      <c r="M956">
        <v>10</v>
      </c>
      <c r="N956">
        <v>815</v>
      </c>
      <c r="O956">
        <v>8150</v>
      </c>
      <c r="P956">
        <v>571.9</v>
      </c>
      <c r="Q956">
        <v>5719</v>
      </c>
      <c r="R956">
        <v>2431</v>
      </c>
      <c r="S956">
        <v>597.57000000000005</v>
      </c>
      <c r="T956">
        <v>15</v>
      </c>
      <c r="U956">
        <v>3.4000000000000002E-2</v>
      </c>
      <c r="V956" s="2">
        <f t="shared" si="56"/>
        <v>45017</v>
      </c>
      <c r="W956" t="str">
        <f t="shared" si="57"/>
        <v>2023-04</v>
      </c>
      <c r="X956" t="str">
        <f t="shared" ca="1" si="58"/>
        <v>Out</v>
      </c>
      <c r="Y956" t="str">
        <f t="shared" ca="1" si="59"/>
        <v>YTD</v>
      </c>
    </row>
    <row r="957" spans="1:25" x14ac:dyDescent="0.2">
      <c r="A957" t="s">
        <v>1034</v>
      </c>
      <c r="B957" s="2">
        <v>45626</v>
      </c>
      <c r="C957">
        <v>2024</v>
      </c>
      <c r="D957" t="s">
        <v>50</v>
      </c>
      <c r="E957" t="s">
        <v>64</v>
      </c>
      <c r="F957">
        <v>11</v>
      </c>
      <c r="G957" t="s">
        <v>33</v>
      </c>
      <c r="H957" t="s">
        <v>34</v>
      </c>
      <c r="I957" t="s">
        <v>26</v>
      </c>
      <c r="J957" t="s">
        <v>35</v>
      </c>
      <c r="K957" t="s">
        <v>36</v>
      </c>
      <c r="L957" t="s">
        <v>42</v>
      </c>
      <c r="M957">
        <v>6</v>
      </c>
      <c r="N957">
        <v>1803.6</v>
      </c>
      <c r="O957">
        <v>10821.6</v>
      </c>
      <c r="P957">
        <v>992.25</v>
      </c>
      <c r="Q957">
        <v>5953.5</v>
      </c>
      <c r="R957">
        <v>4868.1000000000004</v>
      </c>
      <c r="S957">
        <v>472.9</v>
      </c>
      <c r="T957">
        <v>0</v>
      </c>
      <c r="U957">
        <v>1E-3</v>
      </c>
      <c r="V957" s="2">
        <f t="shared" si="56"/>
        <v>45597</v>
      </c>
      <c r="W957" t="str">
        <f t="shared" si="57"/>
        <v>2024-11</v>
      </c>
      <c r="X957" t="str">
        <f t="shared" ca="1" si="58"/>
        <v>Out</v>
      </c>
      <c r="Y957" t="str">
        <f t="shared" ca="1" si="59"/>
        <v/>
      </c>
    </row>
    <row r="958" spans="1:25" x14ac:dyDescent="0.2">
      <c r="A958" t="s">
        <v>1035</v>
      </c>
      <c r="B958" s="2">
        <v>44954</v>
      </c>
      <c r="C958">
        <v>2023</v>
      </c>
      <c r="D958" t="s">
        <v>31</v>
      </c>
      <c r="E958" t="s">
        <v>61</v>
      </c>
      <c r="F958">
        <v>1</v>
      </c>
      <c r="G958" t="s">
        <v>1580</v>
      </c>
      <c r="H958" t="s">
        <v>100</v>
      </c>
      <c r="I958" t="s">
        <v>68</v>
      </c>
      <c r="J958" t="s">
        <v>35</v>
      </c>
      <c r="K958" t="s">
        <v>69</v>
      </c>
      <c r="L958" t="s">
        <v>29</v>
      </c>
      <c r="M958">
        <v>20</v>
      </c>
      <c r="N958">
        <v>608</v>
      </c>
      <c r="O958">
        <v>12160</v>
      </c>
      <c r="P958">
        <v>395.83</v>
      </c>
      <c r="Q958">
        <v>7916.6</v>
      </c>
      <c r="R958">
        <v>4243.3999999999996</v>
      </c>
      <c r="S958">
        <v>920.42</v>
      </c>
      <c r="T958">
        <v>5</v>
      </c>
      <c r="U958">
        <v>2.8000000000000001E-2</v>
      </c>
      <c r="V958" s="2">
        <f t="shared" si="56"/>
        <v>44927</v>
      </c>
      <c r="W958" t="str">
        <f t="shared" si="57"/>
        <v>2023-01</v>
      </c>
      <c r="X958" t="str">
        <f t="shared" ca="1" si="58"/>
        <v>Out</v>
      </c>
      <c r="Y958" t="str">
        <f t="shared" ca="1" si="59"/>
        <v>YTD</v>
      </c>
    </row>
    <row r="959" spans="1:25" x14ac:dyDescent="0.2">
      <c r="A959" t="s">
        <v>1036</v>
      </c>
      <c r="B959" s="2">
        <v>44912</v>
      </c>
      <c r="C959">
        <v>2022</v>
      </c>
      <c r="D959" t="s">
        <v>50</v>
      </c>
      <c r="E959" t="s">
        <v>51</v>
      </c>
      <c r="F959">
        <v>12</v>
      </c>
      <c r="G959" t="s">
        <v>1581</v>
      </c>
      <c r="H959" t="s">
        <v>97</v>
      </c>
      <c r="I959" t="s">
        <v>59</v>
      </c>
      <c r="J959" t="s">
        <v>27</v>
      </c>
      <c r="K959" t="s">
        <v>28</v>
      </c>
      <c r="L959" t="s">
        <v>42</v>
      </c>
      <c r="M959">
        <v>6</v>
      </c>
      <c r="N959">
        <v>1447.2</v>
      </c>
      <c r="O959">
        <v>8683.2000000000007</v>
      </c>
      <c r="P959">
        <v>886.49</v>
      </c>
      <c r="Q959">
        <v>5318.94</v>
      </c>
      <c r="R959">
        <v>3364.26</v>
      </c>
      <c r="S959">
        <v>996.8</v>
      </c>
      <c r="T959">
        <v>15</v>
      </c>
      <c r="U959">
        <v>5.0000000000000001E-3</v>
      </c>
      <c r="V959" s="2">
        <f t="shared" si="56"/>
        <v>44896</v>
      </c>
      <c r="W959" t="str">
        <f t="shared" si="57"/>
        <v>2022-12</v>
      </c>
      <c r="X959" t="str">
        <f t="shared" ca="1" si="58"/>
        <v>Out</v>
      </c>
      <c r="Y959" t="str">
        <f t="shared" ca="1" si="59"/>
        <v/>
      </c>
    </row>
    <row r="960" spans="1:25" x14ac:dyDescent="0.2">
      <c r="A960" t="s">
        <v>1037</v>
      </c>
      <c r="B960" s="2">
        <v>44986</v>
      </c>
      <c r="C960">
        <v>2023</v>
      </c>
      <c r="D960" t="s">
        <v>31</v>
      </c>
      <c r="E960" t="s">
        <v>55</v>
      </c>
      <c r="F960">
        <v>3</v>
      </c>
      <c r="G960" t="s">
        <v>33</v>
      </c>
      <c r="H960" t="s">
        <v>52</v>
      </c>
      <c r="I960" t="s">
        <v>39</v>
      </c>
      <c r="J960" t="s">
        <v>27</v>
      </c>
      <c r="K960" t="s">
        <v>28</v>
      </c>
      <c r="L960" t="s">
        <v>37</v>
      </c>
      <c r="M960">
        <v>17</v>
      </c>
      <c r="N960">
        <v>844</v>
      </c>
      <c r="O960">
        <v>14348</v>
      </c>
      <c r="P960">
        <v>457.01</v>
      </c>
      <c r="Q960">
        <v>7769.17</v>
      </c>
      <c r="R960">
        <v>6578.83</v>
      </c>
      <c r="S960">
        <v>1203.95</v>
      </c>
      <c r="T960">
        <v>10</v>
      </c>
      <c r="U960">
        <v>3.5000000000000003E-2</v>
      </c>
      <c r="V960" s="2">
        <f t="shared" si="56"/>
        <v>44986</v>
      </c>
      <c r="W960" t="str">
        <f t="shared" si="57"/>
        <v>2023-03</v>
      </c>
      <c r="X960" t="str">
        <f t="shared" ca="1" si="58"/>
        <v>Out</v>
      </c>
      <c r="Y960" t="str">
        <f t="shared" ca="1" si="59"/>
        <v>YTD</v>
      </c>
    </row>
    <row r="961" spans="1:25" x14ac:dyDescent="0.2">
      <c r="A961" t="s">
        <v>1038</v>
      </c>
      <c r="B961" s="2">
        <v>45365</v>
      </c>
      <c r="C961">
        <v>2024</v>
      </c>
      <c r="D961" t="s">
        <v>31</v>
      </c>
      <c r="E961" t="s">
        <v>55</v>
      </c>
      <c r="F961">
        <v>3</v>
      </c>
      <c r="G961" t="s">
        <v>1581</v>
      </c>
      <c r="H961" t="s">
        <v>97</v>
      </c>
      <c r="I961" t="s">
        <v>68</v>
      </c>
      <c r="J961" t="s">
        <v>47</v>
      </c>
      <c r="K961" t="s">
        <v>76</v>
      </c>
      <c r="L961" t="s">
        <v>37</v>
      </c>
      <c r="M961">
        <v>5</v>
      </c>
      <c r="N961">
        <v>755</v>
      </c>
      <c r="O961">
        <v>3775</v>
      </c>
      <c r="P961">
        <v>520.79</v>
      </c>
      <c r="Q961">
        <v>2603.9499999999998</v>
      </c>
      <c r="R961">
        <v>1171.05</v>
      </c>
      <c r="S961">
        <v>291.38</v>
      </c>
      <c r="T961">
        <v>10</v>
      </c>
      <c r="U961">
        <v>3.5000000000000003E-2</v>
      </c>
      <c r="V961" s="2">
        <f t="shared" si="56"/>
        <v>45352</v>
      </c>
      <c r="W961" t="str">
        <f t="shared" si="57"/>
        <v>2024-03</v>
      </c>
      <c r="X961" t="str">
        <f t="shared" ca="1" si="58"/>
        <v>Out</v>
      </c>
      <c r="Y961" t="str">
        <f t="shared" ca="1" si="59"/>
        <v>YTD</v>
      </c>
    </row>
    <row r="962" spans="1:25" x14ac:dyDescent="0.2">
      <c r="A962" t="s">
        <v>1039</v>
      </c>
      <c r="B962" s="2">
        <v>45330</v>
      </c>
      <c r="C962">
        <v>2024</v>
      </c>
      <c r="D962" t="s">
        <v>31</v>
      </c>
      <c r="E962" t="s">
        <v>32</v>
      </c>
      <c r="F962">
        <v>2</v>
      </c>
      <c r="G962" t="s">
        <v>1581</v>
      </c>
      <c r="H962" t="s">
        <v>75</v>
      </c>
      <c r="I962" t="s">
        <v>39</v>
      </c>
      <c r="J962" t="s">
        <v>35</v>
      </c>
      <c r="K962" t="s">
        <v>69</v>
      </c>
      <c r="L962" t="s">
        <v>37</v>
      </c>
      <c r="M962">
        <v>7</v>
      </c>
      <c r="N962">
        <v>368</v>
      </c>
      <c r="O962">
        <v>2576</v>
      </c>
      <c r="P962">
        <v>234.66</v>
      </c>
      <c r="Q962">
        <v>1642.62</v>
      </c>
      <c r="R962">
        <v>933.38</v>
      </c>
      <c r="S962">
        <v>285.45999999999998</v>
      </c>
      <c r="T962">
        <v>5</v>
      </c>
      <c r="U962">
        <v>2.3E-2</v>
      </c>
      <c r="V962" s="2">
        <f t="shared" si="56"/>
        <v>45323</v>
      </c>
      <c r="W962" t="str">
        <f t="shared" si="57"/>
        <v>2024-02</v>
      </c>
      <c r="X962" t="str">
        <f t="shared" ca="1" si="58"/>
        <v>Out</v>
      </c>
      <c r="Y962" t="str">
        <f t="shared" ca="1" si="59"/>
        <v>YTD</v>
      </c>
    </row>
    <row r="963" spans="1:25" x14ac:dyDescent="0.2">
      <c r="A963" t="s">
        <v>1040</v>
      </c>
      <c r="B963" s="2">
        <v>44593</v>
      </c>
      <c r="C963">
        <v>2022</v>
      </c>
      <c r="D963" t="s">
        <v>31</v>
      </c>
      <c r="E963" t="s">
        <v>32</v>
      </c>
      <c r="F963">
        <v>2</v>
      </c>
      <c r="G963" t="s">
        <v>1580</v>
      </c>
      <c r="H963" t="s">
        <v>100</v>
      </c>
      <c r="I963" t="s">
        <v>59</v>
      </c>
      <c r="J963" t="s">
        <v>27</v>
      </c>
      <c r="K963" t="s">
        <v>110</v>
      </c>
      <c r="L963" t="s">
        <v>42</v>
      </c>
      <c r="M963">
        <v>19</v>
      </c>
      <c r="N963">
        <v>989</v>
      </c>
      <c r="O963">
        <v>18791</v>
      </c>
      <c r="P963">
        <v>651.70000000000005</v>
      </c>
      <c r="Q963">
        <v>12382.3</v>
      </c>
      <c r="R963">
        <v>6408.7</v>
      </c>
      <c r="S963">
        <v>1153.82</v>
      </c>
      <c r="T963">
        <v>10</v>
      </c>
      <c r="U963">
        <v>5.2999999999999999E-2</v>
      </c>
      <c r="V963" s="2">
        <f t="shared" ref="V963:V1026" si="60">DATE(YEAR(B963),MONTH(B963),1)</f>
        <v>44593</v>
      </c>
      <c r="W963" t="str">
        <f t="shared" ref="W963:W1026" si="61">TEXT(B963,"YYYY-MM")</f>
        <v>2022-02</v>
      </c>
      <c r="X963" t="str">
        <f t="shared" ref="X963:X1026" ca="1" si="62">IF(B963&gt;=EDATE(TODAY(),-12),"In","Out")</f>
        <v>Out</v>
      </c>
      <c r="Y963" t="str">
        <f t="shared" ref="Y963:Y1026" ca="1" si="63">IF(AND(YEAR(B963)=MAX(YEAR(B963)),MONTH(B963)&lt;=MONTH(TODAY())),"YTD","")</f>
        <v>YTD</v>
      </c>
    </row>
    <row r="964" spans="1:25" x14ac:dyDescent="0.2">
      <c r="A964" t="s">
        <v>1041</v>
      </c>
      <c r="B964" s="2">
        <v>44879</v>
      </c>
      <c r="C964">
        <v>2022</v>
      </c>
      <c r="D964" t="s">
        <v>50</v>
      </c>
      <c r="E964" t="s">
        <v>64</v>
      </c>
      <c r="F964">
        <v>11</v>
      </c>
      <c r="G964" t="s">
        <v>33</v>
      </c>
      <c r="H964" t="s">
        <v>52</v>
      </c>
      <c r="I964" t="s">
        <v>59</v>
      </c>
      <c r="J964" t="s">
        <v>27</v>
      </c>
      <c r="K964" t="s">
        <v>88</v>
      </c>
      <c r="L964" t="s">
        <v>37</v>
      </c>
      <c r="M964">
        <v>12</v>
      </c>
      <c r="N964">
        <v>276.75</v>
      </c>
      <c r="O964">
        <v>3321</v>
      </c>
      <c r="P964">
        <v>127.59</v>
      </c>
      <c r="Q964">
        <v>1531.08</v>
      </c>
      <c r="R964">
        <v>1789.92</v>
      </c>
      <c r="S964">
        <v>382.19</v>
      </c>
      <c r="T964">
        <v>0</v>
      </c>
      <c r="U964">
        <v>1.7999999999999999E-2</v>
      </c>
      <c r="V964" s="2">
        <f t="shared" si="60"/>
        <v>44866</v>
      </c>
      <c r="W964" t="str">
        <f t="shared" si="61"/>
        <v>2022-11</v>
      </c>
      <c r="X964" t="str">
        <f t="shared" ca="1" si="62"/>
        <v>Out</v>
      </c>
      <c r="Y964" t="str">
        <f t="shared" ca="1" si="63"/>
        <v/>
      </c>
    </row>
    <row r="965" spans="1:25" x14ac:dyDescent="0.2">
      <c r="A965" t="s">
        <v>1042</v>
      </c>
      <c r="B965" s="2">
        <v>45300</v>
      </c>
      <c r="C965">
        <v>2024</v>
      </c>
      <c r="D965" t="s">
        <v>31</v>
      </c>
      <c r="E965" t="s">
        <v>61</v>
      </c>
      <c r="F965">
        <v>1</v>
      </c>
      <c r="G965" t="s">
        <v>1580</v>
      </c>
      <c r="H965" t="s">
        <v>100</v>
      </c>
      <c r="I965" t="s">
        <v>39</v>
      </c>
      <c r="J965" t="s">
        <v>47</v>
      </c>
      <c r="K965" t="s">
        <v>62</v>
      </c>
      <c r="L965" t="s">
        <v>37</v>
      </c>
      <c r="M965">
        <v>16</v>
      </c>
      <c r="N965">
        <v>1057</v>
      </c>
      <c r="O965">
        <v>16912</v>
      </c>
      <c r="P965">
        <v>678.58</v>
      </c>
      <c r="Q965">
        <v>10857.28</v>
      </c>
      <c r="R965">
        <v>6054.72</v>
      </c>
      <c r="S965">
        <v>583.77</v>
      </c>
      <c r="T965">
        <v>10</v>
      </c>
      <c r="U965">
        <v>6.0999999999999999E-2</v>
      </c>
      <c r="V965" s="2">
        <f t="shared" si="60"/>
        <v>45292</v>
      </c>
      <c r="W965" t="str">
        <f t="shared" si="61"/>
        <v>2024-01</v>
      </c>
      <c r="X965" t="str">
        <f t="shared" ca="1" si="62"/>
        <v>Out</v>
      </c>
      <c r="Y965" t="str">
        <f t="shared" ca="1" si="63"/>
        <v>YTD</v>
      </c>
    </row>
    <row r="966" spans="1:25" x14ac:dyDescent="0.2">
      <c r="A966" t="s">
        <v>1043</v>
      </c>
      <c r="B966" s="2">
        <v>44601</v>
      </c>
      <c r="C966">
        <v>2022</v>
      </c>
      <c r="D966" t="s">
        <v>31</v>
      </c>
      <c r="E966" t="s">
        <v>32</v>
      </c>
      <c r="F966">
        <v>2</v>
      </c>
      <c r="G966" t="s">
        <v>24</v>
      </c>
      <c r="H966" t="s">
        <v>46</v>
      </c>
      <c r="I966" t="s">
        <v>26</v>
      </c>
      <c r="J966" t="s">
        <v>65</v>
      </c>
      <c r="K966" t="s">
        <v>132</v>
      </c>
      <c r="L966" t="s">
        <v>42</v>
      </c>
      <c r="M966">
        <v>6</v>
      </c>
      <c r="N966">
        <v>158</v>
      </c>
      <c r="O966">
        <v>948</v>
      </c>
      <c r="P966">
        <v>113.37</v>
      </c>
      <c r="Q966">
        <v>680.22</v>
      </c>
      <c r="R966">
        <v>267.77999999999997</v>
      </c>
      <c r="S966">
        <v>102.34</v>
      </c>
      <c r="T966">
        <v>0</v>
      </c>
      <c r="U966">
        <v>6.0000000000000001E-3</v>
      </c>
      <c r="V966" s="2">
        <f t="shared" si="60"/>
        <v>44593</v>
      </c>
      <c r="W966" t="str">
        <f t="shared" si="61"/>
        <v>2022-02</v>
      </c>
      <c r="X966" t="str">
        <f t="shared" ca="1" si="62"/>
        <v>Out</v>
      </c>
      <c r="Y966" t="str">
        <f t="shared" ca="1" si="63"/>
        <v>YTD</v>
      </c>
    </row>
    <row r="967" spans="1:25" x14ac:dyDescent="0.2">
      <c r="A967" t="s">
        <v>1044</v>
      </c>
      <c r="B967" s="2">
        <v>45537</v>
      </c>
      <c r="C967">
        <v>2024</v>
      </c>
      <c r="D967" t="s">
        <v>22</v>
      </c>
      <c r="E967" t="s">
        <v>82</v>
      </c>
      <c r="F967">
        <v>9</v>
      </c>
      <c r="G967" t="s">
        <v>1581</v>
      </c>
      <c r="H967" t="s">
        <v>97</v>
      </c>
      <c r="I967" t="s">
        <v>59</v>
      </c>
      <c r="J967" t="s">
        <v>65</v>
      </c>
      <c r="K967" t="s">
        <v>66</v>
      </c>
      <c r="L967" t="s">
        <v>37</v>
      </c>
      <c r="M967">
        <v>14</v>
      </c>
      <c r="N967">
        <v>39</v>
      </c>
      <c r="O967">
        <v>546</v>
      </c>
      <c r="P967">
        <v>26.55</v>
      </c>
      <c r="Q967">
        <v>371.7</v>
      </c>
      <c r="R967">
        <v>174.3</v>
      </c>
      <c r="S967">
        <v>60.51</v>
      </c>
      <c r="T967">
        <v>0</v>
      </c>
      <c r="U967">
        <v>1.4E-2</v>
      </c>
      <c r="V967" s="2">
        <f t="shared" si="60"/>
        <v>45536</v>
      </c>
      <c r="W967" t="str">
        <f t="shared" si="61"/>
        <v>2024-09</v>
      </c>
      <c r="X967" t="str">
        <f t="shared" ca="1" si="62"/>
        <v>Out</v>
      </c>
      <c r="Y967" t="str">
        <f t="shared" ca="1" si="63"/>
        <v/>
      </c>
    </row>
    <row r="968" spans="1:25" x14ac:dyDescent="0.2">
      <c r="A968" t="s">
        <v>1045</v>
      </c>
      <c r="B968" s="2">
        <v>45651</v>
      </c>
      <c r="C968">
        <v>2024</v>
      </c>
      <c r="D968" t="s">
        <v>50</v>
      </c>
      <c r="E968" t="s">
        <v>51</v>
      </c>
      <c r="F968">
        <v>12</v>
      </c>
      <c r="G968" t="s">
        <v>24</v>
      </c>
      <c r="H968" t="s">
        <v>25</v>
      </c>
      <c r="I968" t="s">
        <v>68</v>
      </c>
      <c r="J968" t="s">
        <v>40</v>
      </c>
      <c r="K968" t="s">
        <v>93</v>
      </c>
      <c r="L968" t="s">
        <v>29</v>
      </c>
      <c r="M968">
        <v>7</v>
      </c>
      <c r="N968">
        <v>1840.05</v>
      </c>
      <c r="O968">
        <v>12880.35</v>
      </c>
      <c r="P968">
        <v>932.36</v>
      </c>
      <c r="Q968">
        <v>6526.52</v>
      </c>
      <c r="R968">
        <v>6353.83</v>
      </c>
      <c r="S968">
        <v>847.56</v>
      </c>
      <c r="T968">
        <v>0</v>
      </c>
      <c r="U968">
        <v>1.7000000000000001E-2</v>
      </c>
      <c r="V968" s="2">
        <f t="shared" si="60"/>
        <v>45627</v>
      </c>
      <c r="W968" t="str">
        <f t="shared" si="61"/>
        <v>2024-12</v>
      </c>
      <c r="X968" t="str">
        <f t="shared" ca="1" si="62"/>
        <v>Out</v>
      </c>
      <c r="Y968" t="str">
        <f t="shared" ca="1" si="63"/>
        <v/>
      </c>
    </row>
    <row r="969" spans="1:25" x14ac:dyDescent="0.2">
      <c r="A969" t="s">
        <v>1046</v>
      </c>
      <c r="B969" s="2">
        <v>45231</v>
      </c>
      <c r="C969">
        <v>2023</v>
      </c>
      <c r="D969" t="s">
        <v>50</v>
      </c>
      <c r="E969" t="s">
        <v>64</v>
      </c>
      <c r="F969">
        <v>11</v>
      </c>
      <c r="G969" t="s">
        <v>1580</v>
      </c>
      <c r="H969" t="s">
        <v>71</v>
      </c>
      <c r="I969" t="s">
        <v>26</v>
      </c>
      <c r="J969" t="s">
        <v>40</v>
      </c>
      <c r="K969" t="s">
        <v>93</v>
      </c>
      <c r="L969" t="s">
        <v>29</v>
      </c>
      <c r="M969">
        <v>8</v>
      </c>
      <c r="N969">
        <v>1050.3</v>
      </c>
      <c r="O969">
        <v>8402.4</v>
      </c>
      <c r="P969">
        <v>658.61</v>
      </c>
      <c r="Q969">
        <v>5268.88</v>
      </c>
      <c r="R969">
        <v>3133.52</v>
      </c>
      <c r="S969">
        <v>844.67</v>
      </c>
      <c r="T969">
        <v>15</v>
      </c>
      <c r="U969">
        <v>5.0999999999999997E-2</v>
      </c>
      <c r="V969" s="2">
        <f t="shared" si="60"/>
        <v>45231</v>
      </c>
      <c r="W969" t="str">
        <f t="shared" si="61"/>
        <v>2023-11</v>
      </c>
      <c r="X969" t="str">
        <f t="shared" ca="1" si="62"/>
        <v>Out</v>
      </c>
      <c r="Y969" t="str">
        <f t="shared" ca="1" si="63"/>
        <v/>
      </c>
    </row>
    <row r="970" spans="1:25" x14ac:dyDescent="0.2">
      <c r="A970" t="s">
        <v>1047</v>
      </c>
      <c r="B970" s="2">
        <v>44565</v>
      </c>
      <c r="C970">
        <v>2022</v>
      </c>
      <c r="D970" t="s">
        <v>31</v>
      </c>
      <c r="E970" t="s">
        <v>61</v>
      </c>
      <c r="F970">
        <v>1</v>
      </c>
      <c r="G970" t="s">
        <v>57</v>
      </c>
      <c r="H970" t="s">
        <v>58</v>
      </c>
      <c r="I970" t="s">
        <v>68</v>
      </c>
      <c r="J970" t="s">
        <v>47</v>
      </c>
      <c r="K970" t="s">
        <v>62</v>
      </c>
      <c r="L970" t="s">
        <v>42</v>
      </c>
      <c r="M970">
        <v>14</v>
      </c>
      <c r="N970">
        <v>838</v>
      </c>
      <c r="O970">
        <v>11732</v>
      </c>
      <c r="P970">
        <v>621.42999999999995</v>
      </c>
      <c r="Q970">
        <v>8700.02</v>
      </c>
      <c r="R970">
        <v>3031.98</v>
      </c>
      <c r="S970">
        <v>553.71</v>
      </c>
      <c r="T970">
        <v>15</v>
      </c>
      <c r="U970">
        <v>0.06</v>
      </c>
      <c r="V970" s="2">
        <f t="shared" si="60"/>
        <v>44562</v>
      </c>
      <c r="W970" t="str">
        <f t="shared" si="61"/>
        <v>2022-01</v>
      </c>
      <c r="X970" t="str">
        <f t="shared" ca="1" si="62"/>
        <v>Out</v>
      </c>
      <c r="Y970" t="str">
        <f t="shared" ca="1" si="63"/>
        <v>YTD</v>
      </c>
    </row>
    <row r="971" spans="1:25" x14ac:dyDescent="0.2">
      <c r="A971" t="s">
        <v>1048</v>
      </c>
      <c r="B971" s="2">
        <v>45621</v>
      </c>
      <c r="C971">
        <v>2024</v>
      </c>
      <c r="D971" t="s">
        <v>50</v>
      </c>
      <c r="E971" t="s">
        <v>64</v>
      </c>
      <c r="F971">
        <v>11</v>
      </c>
      <c r="G971" t="s">
        <v>24</v>
      </c>
      <c r="H971" t="s">
        <v>25</v>
      </c>
      <c r="I971" t="s">
        <v>59</v>
      </c>
      <c r="J971" t="s">
        <v>27</v>
      </c>
      <c r="K971" t="s">
        <v>28</v>
      </c>
      <c r="L971" t="s">
        <v>42</v>
      </c>
      <c r="M971">
        <v>1</v>
      </c>
      <c r="N971">
        <v>727.65</v>
      </c>
      <c r="O971">
        <v>727.65</v>
      </c>
      <c r="P971">
        <v>501.91</v>
      </c>
      <c r="Q971">
        <v>501.91</v>
      </c>
      <c r="R971">
        <v>225.74</v>
      </c>
      <c r="S971">
        <v>85.19</v>
      </c>
      <c r="T971">
        <v>0</v>
      </c>
      <c r="U971">
        <v>1E-3</v>
      </c>
      <c r="V971" s="2">
        <f t="shared" si="60"/>
        <v>45597</v>
      </c>
      <c r="W971" t="str">
        <f t="shared" si="61"/>
        <v>2024-11</v>
      </c>
      <c r="X971" t="str">
        <f t="shared" ca="1" si="62"/>
        <v>Out</v>
      </c>
      <c r="Y971" t="str">
        <f t="shared" ca="1" si="63"/>
        <v/>
      </c>
    </row>
    <row r="972" spans="1:25" x14ac:dyDescent="0.2">
      <c r="A972" t="s">
        <v>1049</v>
      </c>
      <c r="B972" s="2">
        <v>44981</v>
      </c>
      <c r="C972">
        <v>2023</v>
      </c>
      <c r="D972" t="s">
        <v>31</v>
      </c>
      <c r="E972" t="s">
        <v>32</v>
      </c>
      <c r="F972">
        <v>2</v>
      </c>
      <c r="G972" t="s">
        <v>24</v>
      </c>
      <c r="H972" t="s">
        <v>46</v>
      </c>
      <c r="I972" t="s">
        <v>26</v>
      </c>
      <c r="J972" t="s">
        <v>27</v>
      </c>
      <c r="K972" t="s">
        <v>88</v>
      </c>
      <c r="L972" t="s">
        <v>42</v>
      </c>
      <c r="M972">
        <v>17</v>
      </c>
      <c r="N972">
        <v>759</v>
      </c>
      <c r="O972">
        <v>12903</v>
      </c>
      <c r="P972">
        <v>488.92</v>
      </c>
      <c r="Q972">
        <v>8311.64</v>
      </c>
      <c r="R972">
        <v>4591.3599999999997</v>
      </c>
      <c r="S972">
        <v>917.62</v>
      </c>
      <c r="T972">
        <v>5</v>
      </c>
      <c r="U972">
        <v>2.4E-2</v>
      </c>
      <c r="V972" s="2">
        <f t="shared" si="60"/>
        <v>44958</v>
      </c>
      <c r="W972" t="str">
        <f t="shared" si="61"/>
        <v>2023-02</v>
      </c>
      <c r="X972" t="str">
        <f t="shared" ca="1" si="62"/>
        <v>Out</v>
      </c>
      <c r="Y972" t="str">
        <f t="shared" ca="1" si="63"/>
        <v>YTD</v>
      </c>
    </row>
    <row r="973" spans="1:25" x14ac:dyDescent="0.2">
      <c r="A973" t="s">
        <v>1050</v>
      </c>
      <c r="B973" s="2">
        <v>45639</v>
      </c>
      <c r="C973">
        <v>2024</v>
      </c>
      <c r="D973" t="s">
        <v>50</v>
      </c>
      <c r="E973" t="s">
        <v>51</v>
      </c>
      <c r="F973">
        <v>12</v>
      </c>
      <c r="G973" t="s">
        <v>33</v>
      </c>
      <c r="H973" t="s">
        <v>34</v>
      </c>
      <c r="I973" t="s">
        <v>26</v>
      </c>
      <c r="J973" t="s">
        <v>27</v>
      </c>
      <c r="K973" t="s">
        <v>110</v>
      </c>
      <c r="L973" t="s">
        <v>29</v>
      </c>
      <c r="M973">
        <v>14</v>
      </c>
      <c r="N973">
        <v>911.25</v>
      </c>
      <c r="O973">
        <v>12757.5</v>
      </c>
      <c r="P973">
        <v>643.12</v>
      </c>
      <c r="Q973">
        <v>9003.68</v>
      </c>
      <c r="R973">
        <v>3753.82</v>
      </c>
      <c r="S973">
        <v>1225.6300000000001</v>
      </c>
      <c r="T973">
        <v>0</v>
      </c>
      <c r="U973">
        <v>4.0000000000000001E-3</v>
      </c>
      <c r="V973" s="2">
        <f t="shared" si="60"/>
        <v>45627</v>
      </c>
      <c r="W973" t="str">
        <f t="shared" si="61"/>
        <v>2024-12</v>
      </c>
      <c r="X973" t="str">
        <f t="shared" ca="1" si="62"/>
        <v>Out</v>
      </c>
      <c r="Y973" t="str">
        <f t="shared" ca="1" si="63"/>
        <v/>
      </c>
    </row>
    <row r="974" spans="1:25" x14ac:dyDescent="0.2">
      <c r="A974" t="s">
        <v>1051</v>
      </c>
      <c r="B974" s="2">
        <v>45201</v>
      </c>
      <c r="C974">
        <v>2023</v>
      </c>
      <c r="D974" t="s">
        <v>50</v>
      </c>
      <c r="E974" t="s">
        <v>86</v>
      </c>
      <c r="F974">
        <v>10</v>
      </c>
      <c r="G974" t="s">
        <v>24</v>
      </c>
      <c r="H974" t="s">
        <v>25</v>
      </c>
      <c r="I974" t="s">
        <v>39</v>
      </c>
      <c r="J974" t="s">
        <v>47</v>
      </c>
      <c r="K974" t="s">
        <v>62</v>
      </c>
      <c r="L974" t="s">
        <v>37</v>
      </c>
      <c r="M974">
        <v>1</v>
      </c>
      <c r="N974">
        <v>1633</v>
      </c>
      <c r="O974">
        <v>1633</v>
      </c>
      <c r="P974">
        <v>1060.4000000000001</v>
      </c>
      <c r="Q974">
        <v>1060.4000000000001</v>
      </c>
      <c r="R974">
        <v>572.6</v>
      </c>
      <c r="S974">
        <v>161.08000000000001</v>
      </c>
      <c r="T974">
        <v>0</v>
      </c>
      <c r="U974">
        <v>3.7999999999999999E-2</v>
      </c>
      <c r="V974" s="2">
        <f t="shared" si="60"/>
        <v>45200</v>
      </c>
      <c r="W974" t="str">
        <f t="shared" si="61"/>
        <v>2023-10</v>
      </c>
      <c r="X974" t="str">
        <f t="shared" ca="1" si="62"/>
        <v>Out</v>
      </c>
      <c r="Y974" t="str">
        <f t="shared" ca="1" si="63"/>
        <v/>
      </c>
    </row>
    <row r="975" spans="1:25" x14ac:dyDescent="0.2">
      <c r="A975" t="s">
        <v>1052</v>
      </c>
      <c r="B975" s="2">
        <v>44654</v>
      </c>
      <c r="C975">
        <v>2022</v>
      </c>
      <c r="D975" t="s">
        <v>44</v>
      </c>
      <c r="E975" t="s">
        <v>79</v>
      </c>
      <c r="F975">
        <v>4</v>
      </c>
      <c r="G975" t="s">
        <v>57</v>
      </c>
      <c r="H975" t="s">
        <v>58</v>
      </c>
      <c r="I975" t="s">
        <v>39</v>
      </c>
      <c r="J975" t="s">
        <v>47</v>
      </c>
      <c r="K975" t="s">
        <v>62</v>
      </c>
      <c r="L975" t="s">
        <v>29</v>
      </c>
      <c r="M975">
        <v>4</v>
      </c>
      <c r="N975">
        <v>674</v>
      </c>
      <c r="O975">
        <v>2696</v>
      </c>
      <c r="P975">
        <v>392.59</v>
      </c>
      <c r="Q975">
        <v>1570.36</v>
      </c>
      <c r="R975">
        <v>1125.6400000000001</v>
      </c>
      <c r="S975">
        <v>321.29000000000002</v>
      </c>
      <c r="T975">
        <v>0</v>
      </c>
      <c r="U975">
        <v>1.4999999999999999E-2</v>
      </c>
      <c r="V975" s="2">
        <f t="shared" si="60"/>
        <v>44652</v>
      </c>
      <c r="W975" t="str">
        <f t="shared" si="61"/>
        <v>2022-04</v>
      </c>
      <c r="X975" t="str">
        <f t="shared" ca="1" si="62"/>
        <v>Out</v>
      </c>
      <c r="Y975" t="str">
        <f t="shared" ca="1" si="63"/>
        <v>YTD</v>
      </c>
    </row>
    <row r="976" spans="1:25" x14ac:dyDescent="0.2">
      <c r="A976" t="s">
        <v>1053</v>
      </c>
      <c r="B976" s="2">
        <v>45237</v>
      </c>
      <c r="C976">
        <v>2023</v>
      </c>
      <c r="D976" t="s">
        <v>50</v>
      </c>
      <c r="E976" t="s">
        <v>64</v>
      </c>
      <c r="F976">
        <v>11</v>
      </c>
      <c r="G976" t="s">
        <v>1580</v>
      </c>
      <c r="H976" t="s">
        <v>100</v>
      </c>
      <c r="I976" t="s">
        <v>68</v>
      </c>
      <c r="J976" t="s">
        <v>47</v>
      </c>
      <c r="K976" t="s">
        <v>48</v>
      </c>
      <c r="L976" t="s">
        <v>29</v>
      </c>
      <c r="M976">
        <v>14</v>
      </c>
      <c r="N976">
        <v>776.25</v>
      </c>
      <c r="O976">
        <v>10867.5</v>
      </c>
      <c r="P976">
        <v>551.1</v>
      </c>
      <c r="Q976">
        <v>7715.4</v>
      </c>
      <c r="R976">
        <v>3152.1</v>
      </c>
      <c r="S976">
        <v>1165.45</v>
      </c>
      <c r="T976">
        <v>0</v>
      </c>
      <c r="U976">
        <v>2E-3</v>
      </c>
      <c r="V976" s="2">
        <f t="shared" si="60"/>
        <v>45231</v>
      </c>
      <c r="W976" t="str">
        <f t="shared" si="61"/>
        <v>2023-11</v>
      </c>
      <c r="X976" t="str">
        <f t="shared" ca="1" si="62"/>
        <v>Out</v>
      </c>
      <c r="Y976" t="str">
        <f t="shared" ca="1" si="63"/>
        <v/>
      </c>
    </row>
    <row r="977" spans="1:25" x14ac:dyDescent="0.2">
      <c r="A977" t="s">
        <v>1054</v>
      </c>
      <c r="B977" s="2">
        <v>45255</v>
      </c>
      <c r="C977">
        <v>2023</v>
      </c>
      <c r="D977" t="s">
        <v>50</v>
      </c>
      <c r="E977" t="s">
        <v>64</v>
      </c>
      <c r="F977">
        <v>11</v>
      </c>
      <c r="G977" t="s">
        <v>33</v>
      </c>
      <c r="H977" t="s">
        <v>52</v>
      </c>
      <c r="I977" t="s">
        <v>68</v>
      </c>
      <c r="J977" t="s">
        <v>27</v>
      </c>
      <c r="K977" t="s">
        <v>110</v>
      </c>
      <c r="L977" t="s">
        <v>37</v>
      </c>
      <c r="M977">
        <v>14</v>
      </c>
      <c r="N977">
        <v>780.3</v>
      </c>
      <c r="O977">
        <v>10924.2</v>
      </c>
      <c r="P977">
        <v>494.85</v>
      </c>
      <c r="Q977">
        <v>6927.9</v>
      </c>
      <c r="R977">
        <v>3996.3</v>
      </c>
      <c r="S977">
        <v>984.59</v>
      </c>
      <c r="T977">
        <v>0</v>
      </c>
      <c r="U977">
        <v>4.1000000000000002E-2</v>
      </c>
      <c r="V977" s="2">
        <f t="shared" si="60"/>
        <v>45231</v>
      </c>
      <c r="W977" t="str">
        <f t="shared" si="61"/>
        <v>2023-11</v>
      </c>
      <c r="X977" t="str">
        <f t="shared" ca="1" si="62"/>
        <v>Out</v>
      </c>
      <c r="Y977" t="str">
        <f t="shared" ca="1" si="63"/>
        <v/>
      </c>
    </row>
    <row r="978" spans="1:25" x14ac:dyDescent="0.2">
      <c r="A978" t="s">
        <v>1055</v>
      </c>
      <c r="B978" s="2">
        <v>45550</v>
      </c>
      <c r="C978">
        <v>2024</v>
      </c>
      <c r="D978" t="s">
        <v>22</v>
      </c>
      <c r="E978" t="s">
        <v>82</v>
      </c>
      <c r="F978">
        <v>9</v>
      </c>
      <c r="G978" t="s">
        <v>24</v>
      </c>
      <c r="H978" t="s">
        <v>46</v>
      </c>
      <c r="I978" t="s">
        <v>26</v>
      </c>
      <c r="J978" t="s">
        <v>27</v>
      </c>
      <c r="K978" t="s">
        <v>88</v>
      </c>
      <c r="L978" t="s">
        <v>42</v>
      </c>
      <c r="M978">
        <v>18</v>
      </c>
      <c r="N978">
        <v>808</v>
      </c>
      <c r="O978">
        <v>14544</v>
      </c>
      <c r="P978">
        <v>429.11</v>
      </c>
      <c r="Q978">
        <v>7723.98</v>
      </c>
      <c r="R978">
        <v>6820.02</v>
      </c>
      <c r="S978">
        <v>775.75</v>
      </c>
      <c r="T978">
        <v>0</v>
      </c>
      <c r="U978">
        <v>3.1E-2</v>
      </c>
      <c r="V978" s="2">
        <f t="shared" si="60"/>
        <v>45536</v>
      </c>
      <c r="W978" t="str">
        <f t="shared" si="61"/>
        <v>2024-09</v>
      </c>
      <c r="X978" t="str">
        <f t="shared" ca="1" si="62"/>
        <v>Out</v>
      </c>
      <c r="Y978" t="str">
        <f t="shared" ca="1" si="63"/>
        <v/>
      </c>
    </row>
    <row r="979" spans="1:25" x14ac:dyDescent="0.2">
      <c r="A979" t="s">
        <v>1056</v>
      </c>
      <c r="B979" s="2">
        <v>45107</v>
      </c>
      <c r="C979">
        <v>2023</v>
      </c>
      <c r="D979" t="s">
        <v>44</v>
      </c>
      <c r="E979" t="s">
        <v>112</v>
      </c>
      <c r="F979">
        <v>6</v>
      </c>
      <c r="G979" t="s">
        <v>57</v>
      </c>
      <c r="H979" t="s">
        <v>80</v>
      </c>
      <c r="I979" t="s">
        <v>26</v>
      </c>
      <c r="J979" t="s">
        <v>27</v>
      </c>
      <c r="K979" t="s">
        <v>88</v>
      </c>
      <c r="L979" t="s">
        <v>29</v>
      </c>
      <c r="M979">
        <v>12</v>
      </c>
      <c r="N979">
        <v>198.9</v>
      </c>
      <c r="O979">
        <v>2386.8000000000002</v>
      </c>
      <c r="P979">
        <v>119.96</v>
      </c>
      <c r="Q979">
        <v>1439.52</v>
      </c>
      <c r="R979">
        <v>947.28</v>
      </c>
      <c r="S979">
        <v>271.74</v>
      </c>
      <c r="T979">
        <v>0</v>
      </c>
      <c r="U979">
        <v>3.2000000000000001E-2</v>
      </c>
      <c r="V979" s="2">
        <f t="shared" si="60"/>
        <v>45078</v>
      </c>
      <c r="W979" t="str">
        <f t="shared" si="61"/>
        <v>2023-06</v>
      </c>
      <c r="X979" t="str">
        <f t="shared" ca="1" si="62"/>
        <v>Out</v>
      </c>
      <c r="Y979" t="str">
        <f t="shared" ca="1" si="63"/>
        <v/>
      </c>
    </row>
    <row r="980" spans="1:25" x14ac:dyDescent="0.2">
      <c r="A980" t="s">
        <v>1057</v>
      </c>
      <c r="B980" s="2">
        <v>44770</v>
      </c>
      <c r="C980">
        <v>2022</v>
      </c>
      <c r="D980" t="s">
        <v>22</v>
      </c>
      <c r="E980" t="s">
        <v>119</v>
      </c>
      <c r="F980">
        <v>7</v>
      </c>
      <c r="G980" t="s">
        <v>57</v>
      </c>
      <c r="H980" t="s">
        <v>58</v>
      </c>
      <c r="I980" t="s">
        <v>59</v>
      </c>
      <c r="J980" t="s">
        <v>40</v>
      </c>
      <c r="K980" t="s">
        <v>41</v>
      </c>
      <c r="L980" t="s">
        <v>42</v>
      </c>
      <c r="M980">
        <v>5</v>
      </c>
      <c r="N980">
        <v>1915.2</v>
      </c>
      <c r="O980">
        <v>9576</v>
      </c>
      <c r="P980">
        <v>1327.09</v>
      </c>
      <c r="Q980">
        <v>6635.45</v>
      </c>
      <c r="R980">
        <v>2940.55</v>
      </c>
      <c r="S980">
        <v>627.03</v>
      </c>
      <c r="T980">
        <v>15</v>
      </c>
      <c r="U980">
        <v>5.8999999999999997E-2</v>
      </c>
      <c r="V980" s="2">
        <f t="shared" si="60"/>
        <v>44743</v>
      </c>
      <c r="W980" t="str">
        <f t="shared" si="61"/>
        <v>2022-07</v>
      </c>
      <c r="X980" t="str">
        <f t="shared" ca="1" si="62"/>
        <v>Out</v>
      </c>
      <c r="Y980" t="str">
        <f t="shared" ca="1" si="63"/>
        <v/>
      </c>
    </row>
    <row r="981" spans="1:25" x14ac:dyDescent="0.2">
      <c r="A981" t="s">
        <v>1058</v>
      </c>
      <c r="B981" s="2">
        <v>44763</v>
      </c>
      <c r="C981">
        <v>2022</v>
      </c>
      <c r="D981" t="s">
        <v>22</v>
      </c>
      <c r="E981" t="s">
        <v>119</v>
      </c>
      <c r="F981">
        <v>7</v>
      </c>
      <c r="G981" t="s">
        <v>33</v>
      </c>
      <c r="H981" t="s">
        <v>34</v>
      </c>
      <c r="I981" t="s">
        <v>59</v>
      </c>
      <c r="J981" t="s">
        <v>27</v>
      </c>
      <c r="K981" t="s">
        <v>110</v>
      </c>
      <c r="L981" t="s">
        <v>29</v>
      </c>
      <c r="M981">
        <v>20</v>
      </c>
      <c r="N981">
        <v>884.7</v>
      </c>
      <c r="O981">
        <v>17694</v>
      </c>
      <c r="P981">
        <v>493.53</v>
      </c>
      <c r="Q981">
        <v>9870.6</v>
      </c>
      <c r="R981">
        <v>7823.4</v>
      </c>
      <c r="S981">
        <v>1024.22</v>
      </c>
      <c r="T981">
        <v>10</v>
      </c>
      <c r="U981">
        <v>2.5000000000000001E-2</v>
      </c>
      <c r="V981" s="2">
        <f t="shared" si="60"/>
        <v>44743</v>
      </c>
      <c r="W981" t="str">
        <f t="shared" si="61"/>
        <v>2022-07</v>
      </c>
      <c r="X981" t="str">
        <f t="shared" ca="1" si="62"/>
        <v>Out</v>
      </c>
      <c r="Y981" t="str">
        <f t="shared" ca="1" si="63"/>
        <v/>
      </c>
    </row>
    <row r="982" spans="1:25" x14ac:dyDescent="0.2">
      <c r="A982" t="s">
        <v>1059</v>
      </c>
      <c r="B982" s="2">
        <v>44852</v>
      </c>
      <c r="C982">
        <v>2022</v>
      </c>
      <c r="D982" t="s">
        <v>50</v>
      </c>
      <c r="E982" t="s">
        <v>86</v>
      </c>
      <c r="F982">
        <v>10</v>
      </c>
      <c r="G982" t="s">
        <v>33</v>
      </c>
      <c r="H982" t="s">
        <v>52</v>
      </c>
      <c r="I982" t="s">
        <v>26</v>
      </c>
      <c r="J982" t="s">
        <v>47</v>
      </c>
      <c r="K982" t="s">
        <v>76</v>
      </c>
      <c r="L982" t="s">
        <v>37</v>
      </c>
      <c r="M982">
        <v>9</v>
      </c>
      <c r="N982">
        <v>876</v>
      </c>
      <c r="O982">
        <v>7884</v>
      </c>
      <c r="P982">
        <v>538.70000000000005</v>
      </c>
      <c r="Q982">
        <v>4848.3</v>
      </c>
      <c r="R982">
        <v>3035.7</v>
      </c>
      <c r="S982">
        <v>746.95</v>
      </c>
      <c r="T982">
        <v>10</v>
      </c>
      <c r="U982">
        <v>2.3E-2</v>
      </c>
      <c r="V982" s="2">
        <f t="shared" si="60"/>
        <v>44835</v>
      </c>
      <c r="W982" t="str">
        <f t="shared" si="61"/>
        <v>2022-10</v>
      </c>
      <c r="X982" t="str">
        <f t="shared" ca="1" si="62"/>
        <v>Out</v>
      </c>
      <c r="Y982" t="str">
        <f t="shared" ca="1" si="63"/>
        <v/>
      </c>
    </row>
    <row r="983" spans="1:25" x14ac:dyDescent="0.2">
      <c r="A983" t="s">
        <v>1060</v>
      </c>
      <c r="B983" s="2">
        <v>44793</v>
      </c>
      <c r="C983">
        <v>2022</v>
      </c>
      <c r="D983" t="s">
        <v>22</v>
      </c>
      <c r="E983" t="s">
        <v>23</v>
      </c>
      <c r="F983">
        <v>8</v>
      </c>
      <c r="G983" t="s">
        <v>24</v>
      </c>
      <c r="H983" t="s">
        <v>46</v>
      </c>
      <c r="I983" t="s">
        <v>39</v>
      </c>
      <c r="J983" t="s">
        <v>65</v>
      </c>
      <c r="K983" t="s">
        <v>66</v>
      </c>
      <c r="L983" t="s">
        <v>29</v>
      </c>
      <c r="M983">
        <v>11</v>
      </c>
      <c r="N983">
        <v>160</v>
      </c>
      <c r="O983">
        <v>1760</v>
      </c>
      <c r="P983">
        <v>81.180000000000007</v>
      </c>
      <c r="Q983">
        <v>892.98</v>
      </c>
      <c r="R983">
        <v>867.02</v>
      </c>
      <c r="S983">
        <v>127.2</v>
      </c>
      <c r="T983">
        <v>5</v>
      </c>
      <c r="U983">
        <v>0.02</v>
      </c>
      <c r="V983" s="2">
        <f t="shared" si="60"/>
        <v>44774</v>
      </c>
      <c r="W983" t="str">
        <f t="shared" si="61"/>
        <v>2022-08</v>
      </c>
      <c r="X983" t="str">
        <f t="shared" ca="1" si="62"/>
        <v>Out</v>
      </c>
      <c r="Y983" t="str">
        <f t="shared" ca="1" si="63"/>
        <v/>
      </c>
    </row>
    <row r="984" spans="1:25" x14ac:dyDescent="0.2">
      <c r="A984" t="s">
        <v>1061</v>
      </c>
      <c r="B984" s="2">
        <v>45600</v>
      </c>
      <c r="C984">
        <v>2024</v>
      </c>
      <c r="D984" t="s">
        <v>50</v>
      </c>
      <c r="E984" t="s">
        <v>64</v>
      </c>
      <c r="F984">
        <v>11</v>
      </c>
      <c r="G984" t="s">
        <v>1581</v>
      </c>
      <c r="H984" t="s">
        <v>75</v>
      </c>
      <c r="I984" t="s">
        <v>59</v>
      </c>
      <c r="J984" t="s">
        <v>65</v>
      </c>
      <c r="K984" t="s">
        <v>66</v>
      </c>
      <c r="L984" t="s">
        <v>37</v>
      </c>
      <c r="M984">
        <v>3</v>
      </c>
      <c r="N984">
        <v>157.94999999999999</v>
      </c>
      <c r="O984">
        <v>473.85</v>
      </c>
      <c r="P984">
        <v>87.76</v>
      </c>
      <c r="Q984">
        <v>263.27999999999997</v>
      </c>
      <c r="R984">
        <v>210.57</v>
      </c>
      <c r="S984">
        <v>40.950000000000003</v>
      </c>
      <c r="T984">
        <v>0</v>
      </c>
      <c r="U984">
        <v>2.5000000000000001E-2</v>
      </c>
      <c r="V984" s="2">
        <f t="shared" si="60"/>
        <v>45597</v>
      </c>
      <c r="W984" t="str">
        <f t="shared" si="61"/>
        <v>2024-11</v>
      </c>
      <c r="X984" t="str">
        <f t="shared" ca="1" si="62"/>
        <v>Out</v>
      </c>
      <c r="Y984" t="str">
        <f t="shared" ca="1" si="63"/>
        <v/>
      </c>
    </row>
    <row r="985" spans="1:25" x14ac:dyDescent="0.2">
      <c r="A985" t="s">
        <v>1062</v>
      </c>
      <c r="B985" s="2">
        <v>45152</v>
      </c>
      <c r="C985">
        <v>2023</v>
      </c>
      <c r="D985" t="s">
        <v>22</v>
      </c>
      <c r="E985" t="s">
        <v>23</v>
      </c>
      <c r="F985">
        <v>8</v>
      </c>
      <c r="G985" t="s">
        <v>1580</v>
      </c>
      <c r="H985" t="s">
        <v>71</v>
      </c>
      <c r="I985" t="s">
        <v>68</v>
      </c>
      <c r="J985" t="s">
        <v>35</v>
      </c>
      <c r="K985" t="s">
        <v>36</v>
      </c>
      <c r="L985" t="s">
        <v>42</v>
      </c>
      <c r="M985">
        <v>13</v>
      </c>
      <c r="N985">
        <v>446</v>
      </c>
      <c r="O985">
        <v>5798</v>
      </c>
      <c r="P985">
        <v>318.16000000000003</v>
      </c>
      <c r="Q985">
        <v>4136.08</v>
      </c>
      <c r="R985">
        <v>1661.92</v>
      </c>
      <c r="S985">
        <v>595.59</v>
      </c>
      <c r="T985">
        <v>0</v>
      </c>
      <c r="U985">
        <v>3.0000000000000001E-3</v>
      </c>
      <c r="V985" s="2">
        <f t="shared" si="60"/>
        <v>45139</v>
      </c>
      <c r="W985" t="str">
        <f t="shared" si="61"/>
        <v>2023-08</v>
      </c>
      <c r="X985" t="str">
        <f t="shared" ca="1" si="62"/>
        <v>Out</v>
      </c>
      <c r="Y985" t="str">
        <f t="shared" ca="1" si="63"/>
        <v/>
      </c>
    </row>
    <row r="986" spans="1:25" x14ac:dyDescent="0.2">
      <c r="A986" t="s">
        <v>1063</v>
      </c>
      <c r="B986" s="2">
        <v>45340</v>
      </c>
      <c r="C986">
        <v>2024</v>
      </c>
      <c r="D986" t="s">
        <v>31</v>
      </c>
      <c r="E986" t="s">
        <v>32</v>
      </c>
      <c r="F986">
        <v>2</v>
      </c>
      <c r="G986" t="s">
        <v>24</v>
      </c>
      <c r="H986" t="s">
        <v>25</v>
      </c>
      <c r="I986" t="s">
        <v>68</v>
      </c>
      <c r="J986" t="s">
        <v>65</v>
      </c>
      <c r="K986" t="s">
        <v>106</v>
      </c>
      <c r="L986" t="s">
        <v>42</v>
      </c>
      <c r="M986">
        <v>20</v>
      </c>
      <c r="N986">
        <v>176</v>
      </c>
      <c r="O986">
        <v>3520</v>
      </c>
      <c r="P986">
        <v>93.65</v>
      </c>
      <c r="Q986">
        <v>1873</v>
      </c>
      <c r="R986">
        <v>1647</v>
      </c>
      <c r="S986">
        <v>401.23</v>
      </c>
      <c r="T986">
        <v>0</v>
      </c>
      <c r="U986">
        <v>3.1E-2</v>
      </c>
      <c r="V986" s="2">
        <f t="shared" si="60"/>
        <v>45323</v>
      </c>
      <c r="W986" t="str">
        <f t="shared" si="61"/>
        <v>2024-02</v>
      </c>
      <c r="X986" t="str">
        <f t="shared" ca="1" si="62"/>
        <v>Out</v>
      </c>
      <c r="Y986" t="str">
        <f t="shared" ca="1" si="63"/>
        <v>YTD</v>
      </c>
    </row>
    <row r="987" spans="1:25" x14ac:dyDescent="0.2">
      <c r="A987" t="s">
        <v>1064</v>
      </c>
      <c r="B987" s="2">
        <v>44663</v>
      </c>
      <c r="C987">
        <v>2022</v>
      </c>
      <c r="D987" t="s">
        <v>44</v>
      </c>
      <c r="E987" t="s">
        <v>79</v>
      </c>
      <c r="F987">
        <v>4</v>
      </c>
      <c r="G987" t="s">
        <v>57</v>
      </c>
      <c r="H987" t="s">
        <v>73</v>
      </c>
      <c r="I987" t="s">
        <v>26</v>
      </c>
      <c r="J987" t="s">
        <v>27</v>
      </c>
      <c r="K987" t="s">
        <v>28</v>
      </c>
      <c r="L987" t="s">
        <v>29</v>
      </c>
      <c r="M987">
        <v>3</v>
      </c>
      <c r="N987">
        <v>997</v>
      </c>
      <c r="O987">
        <v>2991</v>
      </c>
      <c r="P987">
        <v>680.78</v>
      </c>
      <c r="Q987">
        <v>2042.34</v>
      </c>
      <c r="R987">
        <v>948.66</v>
      </c>
      <c r="S987">
        <v>146.15</v>
      </c>
      <c r="T987">
        <v>15</v>
      </c>
      <c r="U987">
        <v>6.6000000000000003E-2</v>
      </c>
      <c r="V987" s="2">
        <f t="shared" si="60"/>
        <v>44652</v>
      </c>
      <c r="W987" t="str">
        <f t="shared" si="61"/>
        <v>2022-04</v>
      </c>
      <c r="X987" t="str">
        <f t="shared" ca="1" si="62"/>
        <v>Out</v>
      </c>
      <c r="Y987" t="str">
        <f t="shared" ca="1" si="63"/>
        <v>YTD</v>
      </c>
    </row>
    <row r="988" spans="1:25" x14ac:dyDescent="0.2">
      <c r="A988" t="s">
        <v>1065</v>
      </c>
      <c r="B988" s="2">
        <v>45608</v>
      </c>
      <c r="C988">
        <v>2024</v>
      </c>
      <c r="D988" t="s">
        <v>50</v>
      </c>
      <c r="E988" t="s">
        <v>64</v>
      </c>
      <c r="F988">
        <v>11</v>
      </c>
      <c r="G988" t="s">
        <v>1580</v>
      </c>
      <c r="H988" t="s">
        <v>100</v>
      </c>
      <c r="I988" t="s">
        <v>39</v>
      </c>
      <c r="J988" t="s">
        <v>27</v>
      </c>
      <c r="K988" t="s">
        <v>110</v>
      </c>
      <c r="L988" t="s">
        <v>42</v>
      </c>
      <c r="M988">
        <v>14</v>
      </c>
      <c r="N988">
        <v>823.5</v>
      </c>
      <c r="O988">
        <v>11529</v>
      </c>
      <c r="P988">
        <v>512.45000000000005</v>
      </c>
      <c r="Q988">
        <v>7174.3</v>
      </c>
      <c r="R988">
        <v>4354.7</v>
      </c>
      <c r="S988">
        <v>845.69</v>
      </c>
      <c r="T988">
        <v>0</v>
      </c>
      <c r="U988">
        <v>1E-3</v>
      </c>
      <c r="V988" s="2">
        <f t="shared" si="60"/>
        <v>45597</v>
      </c>
      <c r="W988" t="str">
        <f t="shared" si="61"/>
        <v>2024-11</v>
      </c>
      <c r="X988" t="str">
        <f t="shared" ca="1" si="62"/>
        <v>Out</v>
      </c>
      <c r="Y988" t="str">
        <f t="shared" ca="1" si="63"/>
        <v/>
      </c>
    </row>
    <row r="989" spans="1:25" x14ac:dyDescent="0.2">
      <c r="A989" t="s">
        <v>1066</v>
      </c>
      <c r="B989" s="2">
        <v>44682</v>
      </c>
      <c r="C989">
        <v>2022</v>
      </c>
      <c r="D989" t="s">
        <v>44</v>
      </c>
      <c r="E989" t="s">
        <v>45</v>
      </c>
      <c r="F989">
        <v>5</v>
      </c>
      <c r="G989" t="s">
        <v>57</v>
      </c>
      <c r="H989" t="s">
        <v>58</v>
      </c>
      <c r="I989" t="s">
        <v>39</v>
      </c>
      <c r="J989" t="s">
        <v>35</v>
      </c>
      <c r="K989" t="s">
        <v>36</v>
      </c>
      <c r="L989" t="s">
        <v>42</v>
      </c>
      <c r="M989">
        <v>10</v>
      </c>
      <c r="N989">
        <v>715</v>
      </c>
      <c r="O989">
        <v>7150</v>
      </c>
      <c r="P989">
        <v>528.6</v>
      </c>
      <c r="Q989">
        <v>5286</v>
      </c>
      <c r="R989">
        <v>1864</v>
      </c>
      <c r="S989">
        <v>374.17</v>
      </c>
      <c r="T989">
        <v>0</v>
      </c>
      <c r="U989">
        <v>5.1999999999999998E-2</v>
      </c>
      <c r="V989" s="2">
        <f t="shared" si="60"/>
        <v>44682</v>
      </c>
      <c r="W989" t="str">
        <f t="shared" si="61"/>
        <v>2022-05</v>
      </c>
      <c r="X989" t="str">
        <f t="shared" ca="1" si="62"/>
        <v>Out</v>
      </c>
      <c r="Y989" t="str">
        <f t="shared" ca="1" si="63"/>
        <v>YTD</v>
      </c>
    </row>
    <row r="990" spans="1:25" x14ac:dyDescent="0.2">
      <c r="A990" t="s">
        <v>1067</v>
      </c>
      <c r="B990" s="2">
        <v>44813</v>
      </c>
      <c r="C990">
        <v>2022</v>
      </c>
      <c r="D990" t="s">
        <v>22</v>
      </c>
      <c r="E990" t="s">
        <v>82</v>
      </c>
      <c r="F990">
        <v>9</v>
      </c>
      <c r="G990" t="s">
        <v>33</v>
      </c>
      <c r="H990" t="s">
        <v>52</v>
      </c>
      <c r="I990" t="s">
        <v>68</v>
      </c>
      <c r="J990" t="s">
        <v>65</v>
      </c>
      <c r="K990" t="s">
        <v>66</v>
      </c>
      <c r="L990" t="s">
        <v>37</v>
      </c>
      <c r="M990">
        <v>3</v>
      </c>
      <c r="N990">
        <v>64</v>
      </c>
      <c r="O990">
        <v>192</v>
      </c>
      <c r="P990">
        <v>45.37</v>
      </c>
      <c r="Q990">
        <v>136.11000000000001</v>
      </c>
      <c r="R990">
        <v>55.89</v>
      </c>
      <c r="S990">
        <v>14.27</v>
      </c>
      <c r="T990">
        <v>5</v>
      </c>
      <c r="U990">
        <v>2.5999999999999999E-2</v>
      </c>
      <c r="V990" s="2">
        <f t="shared" si="60"/>
        <v>44805</v>
      </c>
      <c r="W990" t="str">
        <f t="shared" si="61"/>
        <v>2022-09</v>
      </c>
      <c r="X990" t="str">
        <f t="shared" ca="1" si="62"/>
        <v>Out</v>
      </c>
      <c r="Y990" t="str">
        <f t="shared" ca="1" si="63"/>
        <v/>
      </c>
    </row>
    <row r="991" spans="1:25" x14ac:dyDescent="0.2">
      <c r="A991" t="s">
        <v>1068</v>
      </c>
      <c r="B991" s="2">
        <v>45121</v>
      </c>
      <c r="C991">
        <v>2023</v>
      </c>
      <c r="D991" t="s">
        <v>22</v>
      </c>
      <c r="E991" t="s">
        <v>119</v>
      </c>
      <c r="F991">
        <v>7</v>
      </c>
      <c r="G991" t="s">
        <v>1580</v>
      </c>
      <c r="H991" t="s">
        <v>87</v>
      </c>
      <c r="I991" t="s">
        <v>39</v>
      </c>
      <c r="J991" t="s">
        <v>65</v>
      </c>
      <c r="K991" t="s">
        <v>66</v>
      </c>
      <c r="L991" t="s">
        <v>29</v>
      </c>
      <c r="M991">
        <v>18</v>
      </c>
      <c r="N991">
        <v>86.4</v>
      </c>
      <c r="O991">
        <v>1555.2</v>
      </c>
      <c r="P991">
        <v>59.92</v>
      </c>
      <c r="Q991">
        <v>1078.56</v>
      </c>
      <c r="R991">
        <v>476.64</v>
      </c>
      <c r="S991">
        <v>108.4</v>
      </c>
      <c r="T991">
        <v>5</v>
      </c>
      <c r="U991">
        <v>3.6999999999999998E-2</v>
      </c>
      <c r="V991" s="2">
        <f t="shared" si="60"/>
        <v>45108</v>
      </c>
      <c r="W991" t="str">
        <f t="shared" si="61"/>
        <v>2023-07</v>
      </c>
      <c r="X991" t="str">
        <f t="shared" ca="1" si="62"/>
        <v>Out</v>
      </c>
      <c r="Y991" t="str">
        <f t="shared" ca="1" si="63"/>
        <v/>
      </c>
    </row>
    <row r="992" spans="1:25" x14ac:dyDescent="0.2">
      <c r="A992" t="s">
        <v>1069</v>
      </c>
      <c r="B992" s="2">
        <v>44916</v>
      </c>
      <c r="C992">
        <v>2022</v>
      </c>
      <c r="D992" t="s">
        <v>50</v>
      </c>
      <c r="E992" t="s">
        <v>51</v>
      </c>
      <c r="F992">
        <v>12</v>
      </c>
      <c r="G992" t="s">
        <v>33</v>
      </c>
      <c r="H992" t="s">
        <v>34</v>
      </c>
      <c r="I992" t="s">
        <v>68</v>
      </c>
      <c r="J992" t="s">
        <v>35</v>
      </c>
      <c r="K992" t="s">
        <v>69</v>
      </c>
      <c r="L992" t="s">
        <v>37</v>
      </c>
      <c r="M992">
        <v>11</v>
      </c>
      <c r="N992">
        <v>1059.75</v>
      </c>
      <c r="O992">
        <v>11657.25</v>
      </c>
      <c r="P992">
        <v>750.21</v>
      </c>
      <c r="Q992">
        <v>8252.31</v>
      </c>
      <c r="R992">
        <v>3404.94</v>
      </c>
      <c r="S992">
        <v>1225.53</v>
      </c>
      <c r="T992">
        <v>0</v>
      </c>
      <c r="U992">
        <v>2.3E-2</v>
      </c>
      <c r="V992" s="2">
        <f t="shared" si="60"/>
        <v>44896</v>
      </c>
      <c r="W992" t="str">
        <f t="shared" si="61"/>
        <v>2022-12</v>
      </c>
      <c r="X992" t="str">
        <f t="shared" ca="1" si="62"/>
        <v>Out</v>
      </c>
      <c r="Y992" t="str">
        <f t="shared" ca="1" si="63"/>
        <v/>
      </c>
    </row>
    <row r="993" spans="1:25" x14ac:dyDescent="0.2">
      <c r="A993" t="s">
        <v>1070</v>
      </c>
      <c r="B993" s="2">
        <v>44721</v>
      </c>
      <c r="C993">
        <v>2022</v>
      </c>
      <c r="D993" t="s">
        <v>44</v>
      </c>
      <c r="E993" t="s">
        <v>112</v>
      </c>
      <c r="F993">
        <v>6</v>
      </c>
      <c r="G993" t="s">
        <v>1580</v>
      </c>
      <c r="H993" t="s">
        <v>87</v>
      </c>
      <c r="I993" t="s">
        <v>26</v>
      </c>
      <c r="J993" t="s">
        <v>40</v>
      </c>
      <c r="K993" t="s">
        <v>93</v>
      </c>
      <c r="L993" t="s">
        <v>37</v>
      </c>
      <c r="M993">
        <v>12</v>
      </c>
      <c r="N993">
        <v>1592.1</v>
      </c>
      <c r="O993">
        <v>19105.2</v>
      </c>
      <c r="P993">
        <v>859.92</v>
      </c>
      <c r="Q993">
        <v>10319.040000000001</v>
      </c>
      <c r="R993">
        <v>8786.16</v>
      </c>
      <c r="S993">
        <v>1492.52</v>
      </c>
      <c r="T993">
        <v>10</v>
      </c>
      <c r="U993">
        <v>7.3999999999999996E-2</v>
      </c>
      <c r="V993" s="2">
        <f t="shared" si="60"/>
        <v>44713</v>
      </c>
      <c r="W993" t="str">
        <f t="shared" si="61"/>
        <v>2022-06</v>
      </c>
      <c r="X993" t="str">
        <f t="shared" ca="1" si="62"/>
        <v>Out</v>
      </c>
      <c r="Y993" t="str">
        <f t="shared" ca="1" si="63"/>
        <v/>
      </c>
    </row>
    <row r="994" spans="1:25" x14ac:dyDescent="0.2">
      <c r="A994" t="s">
        <v>1071</v>
      </c>
      <c r="B994" s="2">
        <v>45391</v>
      </c>
      <c r="C994">
        <v>2024</v>
      </c>
      <c r="D994" t="s">
        <v>44</v>
      </c>
      <c r="E994" t="s">
        <v>79</v>
      </c>
      <c r="F994">
        <v>4</v>
      </c>
      <c r="G994" t="s">
        <v>24</v>
      </c>
      <c r="H994" t="s">
        <v>46</v>
      </c>
      <c r="I994" t="s">
        <v>68</v>
      </c>
      <c r="J994" t="s">
        <v>27</v>
      </c>
      <c r="K994" t="s">
        <v>110</v>
      </c>
      <c r="L994" t="s">
        <v>29</v>
      </c>
      <c r="M994">
        <v>6</v>
      </c>
      <c r="N994">
        <v>262</v>
      </c>
      <c r="O994">
        <v>1572</v>
      </c>
      <c r="P994">
        <v>164.56</v>
      </c>
      <c r="Q994">
        <v>987.36</v>
      </c>
      <c r="R994">
        <v>584.64</v>
      </c>
      <c r="S994">
        <v>141.72999999999999</v>
      </c>
      <c r="T994">
        <v>0</v>
      </c>
      <c r="U994">
        <v>4.5999999999999999E-2</v>
      </c>
      <c r="V994" s="2">
        <f t="shared" si="60"/>
        <v>45383</v>
      </c>
      <c r="W994" t="str">
        <f t="shared" si="61"/>
        <v>2024-04</v>
      </c>
      <c r="X994" t="str">
        <f t="shared" ca="1" si="62"/>
        <v>Out</v>
      </c>
      <c r="Y994" t="str">
        <f t="shared" ca="1" si="63"/>
        <v>YTD</v>
      </c>
    </row>
    <row r="995" spans="1:25" x14ac:dyDescent="0.2">
      <c r="A995" t="s">
        <v>1072</v>
      </c>
      <c r="B995" s="2">
        <v>44849</v>
      </c>
      <c r="C995">
        <v>2022</v>
      </c>
      <c r="D995" t="s">
        <v>50</v>
      </c>
      <c r="E995" t="s">
        <v>86</v>
      </c>
      <c r="F995">
        <v>10</v>
      </c>
      <c r="G995" t="s">
        <v>33</v>
      </c>
      <c r="H995" t="s">
        <v>34</v>
      </c>
      <c r="I995" t="s">
        <v>39</v>
      </c>
      <c r="J995" t="s">
        <v>27</v>
      </c>
      <c r="K995" t="s">
        <v>28</v>
      </c>
      <c r="L995" t="s">
        <v>42</v>
      </c>
      <c r="M995">
        <v>3</v>
      </c>
      <c r="N995">
        <v>214</v>
      </c>
      <c r="O995">
        <v>642</v>
      </c>
      <c r="P995">
        <v>117.33</v>
      </c>
      <c r="Q995">
        <v>351.99</v>
      </c>
      <c r="R995">
        <v>290.01</v>
      </c>
      <c r="S995">
        <v>45.47</v>
      </c>
      <c r="T995">
        <v>5</v>
      </c>
      <c r="U995">
        <v>6.8000000000000005E-2</v>
      </c>
      <c r="V995" s="2">
        <f t="shared" si="60"/>
        <v>44835</v>
      </c>
      <c r="W995" t="str">
        <f t="shared" si="61"/>
        <v>2022-10</v>
      </c>
      <c r="X995" t="str">
        <f t="shared" ca="1" si="62"/>
        <v>Out</v>
      </c>
      <c r="Y995" t="str">
        <f t="shared" ca="1" si="63"/>
        <v/>
      </c>
    </row>
    <row r="996" spans="1:25" x14ac:dyDescent="0.2">
      <c r="A996" t="s">
        <v>1073</v>
      </c>
      <c r="B996" s="2">
        <v>44977</v>
      </c>
      <c r="C996">
        <v>2023</v>
      </c>
      <c r="D996" t="s">
        <v>31</v>
      </c>
      <c r="E996" t="s">
        <v>32</v>
      </c>
      <c r="F996">
        <v>2</v>
      </c>
      <c r="G996" t="s">
        <v>1581</v>
      </c>
      <c r="H996" t="s">
        <v>75</v>
      </c>
      <c r="I996" t="s">
        <v>59</v>
      </c>
      <c r="J996" t="s">
        <v>40</v>
      </c>
      <c r="K996" t="s">
        <v>93</v>
      </c>
      <c r="L996" t="s">
        <v>29</v>
      </c>
      <c r="M996">
        <v>7</v>
      </c>
      <c r="N996">
        <v>602</v>
      </c>
      <c r="O996">
        <v>4214</v>
      </c>
      <c r="P996">
        <v>326.77999999999997</v>
      </c>
      <c r="Q996">
        <v>2287.46</v>
      </c>
      <c r="R996">
        <v>1926.54</v>
      </c>
      <c r="S996">
        <v>418.27</v>
      </c>
      <c r="T996">
        <v>0</v>
      </c>
      <c r="U996">
        <v>1.7999999999999999E-2</v>
      </c>
      <c r="V996" s="2">
        <f t="shared" si="60"/>
        <v>44958</v>
      </c>
      <c r="W996" t="str">
        <f t="shared" si="61"/>
        <v>2023-02</v>
      </c>
      <c r="X996" t="str">
        <f t="shared" ca="1" si="62"/>
        <v>Out</v>
      </c>
      <c r="Y996" t="str">
        <f t="shared" ca="1" si="63"/>
        <v>YTD</v>
      </c>
    </row>
    <row r="997" spans="1:25" x14ac:dyDescent="0.2">
      <c r="A997" t="s">
        <v>1074</v>
      </c>
      <c r="B997" s="2">
        <v>45381</v>
      </c>
      <c r="C997">
        <v>2024</v>
      </c>
      <c r="D997" t="s">
        <v>31</v>
      </c>
      <c r="E997" t="s">
        <v>55</v>
      </c>
      <c r="F997">
        <v>3</v>
      </c>
      <c r="G997" t="s">
        <v>33</v>
      </c>
      <c r="H997" t="s">
        <v>52</v>
      </c>
      <c r="I997" t="s">
        <v>26</v>
      </c>
      <c r="J997" t="s">
        <v>40</v>
      </c>
      <c r="K997" t="s">
        <v>84</v>
      </c>
      <c r="L997" t="s">
        <v>29</v>
      </c>
      <c r="M997">
        <v>16</v>
      </c>
      <c r="N997">
        <v>2178</v>
      </c>
      <c r="O997">
        <v>34848</v>
      </c>
      <c r="P997">
        <v>1379.6</v>
      </c>
      <c r="Q997">
        <v>22073.599999999999</v>
      </c>
      <c r="R997">
        <v>12774.4</v>
      </c>
      <c r="S997">
        <v>3830.45</v>
      </c>
      <c r="T997">
        <v>0</v>
      </c>
      <c r="U997">
        <v>4.0000000000000001E-3</v>
      </c>
      <c r="V997" s="2">
        <f t="shared" si="60"/>
        <v>45352</v>
      </c>
      <c r="W997" t="str">
        <f t="shared" si="61"/>
        <v>2024-03</v>
      </c>
      <c r="X997" t="str">
        <f t="shared" ca="1" si="62"/>
        <v>Out</v>
      </c>
      <c r="Y997" t="str">
        <f t="shared" ca="1" si="63"/>
        <v>YTD</v>
      </c>
    </row>
    <row r="998" spans="1:25" x14ac:dyDescent="0.2">
      <c r="A998" t="s">
        <v>1075</v>
      </c>
      <c r="B998" s="2">
        <v>44880</v>
      </c>
      <c r="C998">
        <v>2022</v>
      </c>
      <c r="D998" t="s">
        <v>50</v>
      </c>
      <c r="E998" t="s">
        <v>64</v>
      </c>
      <c r="F998">
        <v>11</v>
      </c>
      <c r="G998" t="s">
        <v>1581</v>
      </c>
      <c r="H998" t="s">
        <v>97</v>
      </c>
      <c r="I998" t="s">
        <v>26</v>
      </c>
      <c r="J998" t="s">
        <v>27</v>
      </c>
      <c r="K998" t="s">
        <v>28</v>
      </c>
      <c r="L998" t="s">
        <v>37</v>
      </c>
      <c r="M998">
        <v>7</v>
      </c>
      <c r="N998">
        <v>1609.2</v>
      </c>
      <c r="O998">
        <v>11264.4</v>
      </c>
      <c r="P998">
        <v>1109.46</v>
      </c>
      <c r="Q998">
        <v>7766.22</v>
      </c>
      <c r="R998">
        <v>3498.18</v>
      </c>
      <c r="S998">
        <v>971.28</v>
      </c>
      <c r="T998">
        <v>15</v>
      </c>
      <c r="U998">
        <v>0.03</v>
      </c>
      <c r="V998" s="2">
        <f t="shared" si="60"/>
        <v>44866</v>
      </c>
      <c r="W998" t="str">
        <f t="shared" si="61"/>
        <v>2022-11</v>
      </c>
      <c r="X998" t="str">
        <f t="shared" ca="1" si="62"/>
        <v>Out</v>
      </c>
      <c r="Y998" t="str">
        <f t="shared" ca="1" si="63"/>
        <v/>
      </c>
    </row>
    <row r="999" spans="1:25" x14ac:dyDescent="0.2">
      <c r="A999" t="s">
        <v>1076</v>
      </c>
      <c r="B999" s="2">
        <v>44840</v>
      </c>
      <c r="C999">
        <v>2022</v>
      </c>
      <c r="D999" t="s">
        <v>50</v>
      </c>
      <c r="E999" t="s">
        <v>86</v>
      </c>
      <c r="F999">
        <v>10</v>
      </c>
      <c r="G999" t="s">
        <v>33</v>
      </c>
      <c r="H999" t="s">
        <v>52</v>
      </c>
      <c r="I999" t="s">
        <v>59</v>
      </c>
      <c r="J999" t="s">
        <v>47</v>
      </c>
      <c r="K999" t="s">
        <v>76</v>
      </c>
      <c r="L999" t="s">
        <v>29</v>
      </c>
      <c r="M999">
        <v>1</v>
      </c>
      <c r="N999">
        <v>572</v>
      </c>
      <c r="O999">
        <v>572</v>
      </c>
      <c r="P999">
        <v>320.73</v>
      </c>
      <c r="Q999">
        <v>320.73</v>
      </c>
      <c r="R999">
        <v>251.27</v>
      </c>
      <c r="S999">
        <v>30.21</v>
      </c>
      <c r="T999">
        <v>15</v>
      </c>
      <c r="U999">
        <v>0</v>
      </c>
      <c r="V999" s="2">
        <f t="shared" si="60"/>
        <v>44835</v>
      </c>
      <c r="W999" t="str">
        <f t="shared" si="61"/>
        <v>2022-10</v>
      </c>
      <c r="X999" t="str">
        <f t="shared" ca="1" si="62"/>
        <v>Out</v>
      </c>
      <c r="Y999" t="str">
        <f t="shared" ca="1" si="63"/>
        <v/>
      </c>
    </row>
    <row r="1000" spans="1:25" x14ac:dyDescent="0.2">
      <c r="A1000" t="s">
        <v>1077</v>
      </c>
      <c r="B1000" s="2">
        <v>44788</v>
      </c>
      <c r="C1000">
        <v>2022</v>
      </c>
      <c r="D1000" t="s">
        <v>22</v>
      </c>
      <c r="E1000" t="s">
        <v>23</v>
      </c>
      <c r="F1000">
        <v>8</v>
      </c>
      <c r="G1000" t="s">
        <v>33</v>
      </c>
      <c r="H1000" t="s">
        <v>34</v>
      </c>
      <c r="I1000" t="s">
        <v>39</v>
      </c>
      <c r="J1000" t="s">
        <v>27</v>
      </c>
      <c r="K1000" t="s">
        <v>28</v>
      </c>
      <c r="L1000" t="s">
        <v>29</v>
      </c>
      <c r="M1000">
        <v>4</v>
      </c>
      <c r="N1000">
        <v>1052</v>
      </c>
      <c r="O1000">
        <v>4208</v>
      </c>
      <c r="P1000">
        <v>737.77</v>
      </c>
      <c r="Q1000">
        <v>2951.08</v>
      </c>
      <c r="R1000">
        <v>1256.92</v>
      </c>
      <c r="S1000">
        <v>399.4</v>
      </c>
      <c r="T1000">
        <v>5</v>
      </c>
      <c r="U1000">
        <v>3.5999999999999997E-2</v>
      </c>
      <c r="V1000" s="2">
        <f t="shared" si="60"/>
        <v>44774</v>
      </c>
      <c r="W1000" t="str">
        <f t="shared" si="61"/>
        <v>2022-08</v>
      </c>
      <c r="X1000" t="str">
        <f t="shared" ca="1" si="62"/>
        <v>Out</v>
      </c>
      <c r="Y1000" t="str">
        <f t="shared" ca="1" si="63"/>
        <v/>
      </c>
    </row>
    <row r="1001" spans="1:25" x14ac:dyDescent="0.2">
      <c r="A1001" t="s">
        <v>1078</v>
      </c>
      <c r="B1001" s="2">
        <v>45599</v>
      </c>
      <c r="C1001">
        <v>2024</v>
      </c>
      <c r="D1001" t="s">
        <v>50</v>
      </c>
      <c r="E1001" t="s">
        <v>64</v>
      </c>
      <c r="F1001">
        <v>11</v>
      </c>
      <c r="G1001" t="s">
        <v>57</v>
      </c>
      <c r="H1001" t="s">
        <v>58</v>
      </c>
      <c r="I1001" t="s">
        <v>68</v>
      </c>
      <c r="J1001" t="s">
        <v>27</v>
      </c>
      <c r="K1001" t="s">
        <v>88</v>
      </c>
      <c r="L1001" t="s">
        <v>37</v>
      </c>
      <c r="M1001">
        <v>9</v>
      </c>
      <c r="N1001">
        <v>499.5</v>
      </c>
      <c r="O1001">
        <v>4495.5</v>
      </c>
      <c r="P1001">
        <v>303.18</v>
      </c>
      <c r="Q1001">
        <v>2728.62</v>
      </c>
      <c r="R1001">
        <v>1766.88</v>
      </c>
      <c r="S1001">
        <v>396.52</v>
      </c>
      <c r="T1001">
        <v>10</v>
      </c>
      <c r="U1001">
        <v>4.2000000000000003E-2</v>
      </c>
      <c r="V1001" s="2">
        <f t="shared" si="60"/>
        <v>45597</v>
      </c>
      <c r="W1001" t="str">
        <f t="shared" si="61"/>
        <v>2024-11</v>
      </c>
      <c r="X1001" t="str">
        <f t="shared" ca="1" si="62"/>
        <v>Out</v>
      </c>
      <c r="Y1001" t="str">
        <f t="shared" ca="1" si="63"/>
        <v/>
      </c>
    </row>
    <row r="1002" spans="1:25" x14ac:dyDescent="0.2">
      <c r="A1002" t="s">
        <v>1079</v>
      </c>
      <c r="B1002" s="2">
        <v>45493</v>
      </c>
      <c r="C1002">
        <v>2024</v>
      </c>
      <c r="D1002" t="s">
        <v>22</v>
      </c>
      <c r="E1002" t="s">
        <v>119</v>
      </c>
      <c r="F1002">
        <v>7</v>
      </c>
      <c r="G1002" t="s">
        <v>1580</v>
      </c>
      <c r="H1002" t="s">
        <v>87</v>
      </c>
      <c r="I1002" t="s">
        <v>26</v>
      </c>
      <c r="J1002" t="s">
        <v>47</v>
      </c>
      <c r="K1002" t="s">
        <v>76</v>
      </c>
      <c r="L1002" t="s">
        <v>37</v>
      </c>
      <c r="M1002">
        <v>7</v>
      </c>
      <c r="N1002">
        <v>493.2</v>
      </c>
      <c r="O1002">
        <v>3452.4</v>
      </c>
      <c r="P1002">
        <v>225.79</v>
      </c>
      <c r="Q1002">
        <v>1580.53</v>
      </c>
      <c r="R1002">
        <v>1871.87</v>
      </c>
      <c r="S1002">
        <v>247.42</v>
      </c>
      <c r="T1002">
        <v>5</v>
      </c>
      <c r="U1002">
        <v>8.0000000000000002E-3</v>
      </c>
      <c r="V1002" s="2">
        <f t="shared" si="60"/>
        <v>45474</v>
      </c>
      <c r="W1002" t="str">
        <f t="shared" si="61"/>
        <v>2024-07</v>
      </c>
      <c r="X1002" t="str">
        <f t="shared" ca="1" si="62"/>
        <v>Out</v>
      </c>
      <c r="Y1002" t="str">
        <f t="shared" ca="1" si="63"/>
        <v/>
      </c>
    </row>
    <row r="1003" spans="1:25" x14ac:dyDescent="0.2">
      <c r="A1003" t="s">
        <v>1080</v>
      </c>
      <c r="B1003" s="2">
        <v>45417</v>
      </c>
      <c r="C1003">
        <v>2024</v>
      </c>
      <c r="D1003" t="s">
        <v>44</v>
      </c>
      <c r="E1003" t="s">
        <v>45</v>
      </c>
      <c r="F1003">
        <v>5</v>
      </c>
      <c r="G1003" t="s">
        <v>24</v>
      </c>
      <c r="H1003" t="s">
        <v>25</v>
      </c>
      <c r="I1003" t="s">
        <v>59</v>
      </c>
      <c r="J1003" t="s">
        <v>65</v>
      </c>
      <c r="K1003" t="s">
        <v>132</v>
      </c>
      <c r="L1003" t="s">
        <v>29</v>
      </c>
      <c r="M1003">
        <v>20</v>
      </c>
      <c r="N1003">
        <v>30</v>
      </c>
      <c r="O1003">
        <v>600</v>
      </c>
      <c r="P1003">
        <v>21.12</v>
      </c>
      <c r="Q1003">
        <v>422.4</v>
      </c>
      <c r="R1003">
        <v>177.6</v>
      </c>
      <c r="S1003">
        <v>61.97</v>
      </c>
      <c r="T1003">
        <v>5</v>
      </c>
      <c r="U1003">
        <v>7.2999999999999995E-2</v>
      </c>
      <c r="V1003" s="2">
        <f t="shared" si="60"/>
        <v>45413</v>
      </c>
      <c r="W1003" t="str">
        <f t="shared" si="61"/>
        <v>2024-05</v>
      </c>
      <c r="X1003" t="str">
        <f t="shared" ca="1" si="62"/>
        <v>Out</v>
      </c>
      <c r="Y1003" t="str">
        <f t="shared" ca="1" si="63"/>
        <v>YTD</v>
      </c>
    </row>
    <row r="1004" spans="1:25" x14ac:dyDescent="0.2">
      <c r="A1004" t="s">
        <v>1081</v>
      </c>
      <c r="B1004" s="2">
        <v>44832</v>
      </c>
      <c r="C1004">
        <v>2022</v>
      </c>
      <c r="D1004" t="s">
        <v>22</v>
      </c>
      <c r="E1004" t="s">
        <v>82</v>
      </c>
      <c r="F1004">
        <v>9</v>
      </c>
      <c r="G1004" t="s">
        <v>24</v>
      </c>
      <c r="H1004" t="s">
        <v>25</v>
      </c>
      <c r="I1004" t="s">
        <v>68</v>
      </c>
      <c r="J1004" t="s">
        <v>35</v>
      </c>
      <c r="K1004" t="s">
        <v>53</v>
      </c>
      <c r="L1004" t="s">
        <v>37</v>
      </c>
      <c r="M1004">
        <v>3</v>
      </c>
      <c r="N1004">
        <v>652</v>
      </c>
      <c r="O1004">
        <v>1956</v>
      </c>
      <c r="P1004">
        <v>335.22</v>
      </c>
      <c r="Q1004">
        <v>1005.66</v>
      </c>
      <c r="R1004">
        <v>950.34</v>
      </c>
      <c r="S1004">
        <v>168.01</v>
      </c>
      <c r="T1004">
        <v>0</v>
      </c>
      <c r="U1004">
        <v>6.6000000000000003E-2</v>
      </c>
      <c r="V1004" s="2">
        <f t="shared" si="60"/>
        <v>44805</v>
      </c>
      <c r="W1004" t="str">
        <f t="shared" si="61"/>
        <v>2022-09</v>
      </c>
      <c r="X1004" t="str">
        <f t="shared" ca="1" si="62"/>
        <v>Out</v>
      </c>
      <c r="Y1004" t="str">
        <f t="shared" ca="1" si="63"/>
        <v/>
      </c>
    </row>
    <row r="1005" spans="1:25" x14ac:dyDescent="0.2">
      <c r="A1005" t="s">
        <v>1082</v>
      </c>
      <c r="B1005" s="2">
        <v>45282</v>
      </c>
      <c r="C1005">
        <v>2023</v>
      </c>
      <c r="D1005" t="s">
        <v>50</v>
      </c>
      <c r="E1005" t="s">
        <v>51</v>
      </c>
      <c r="F1005">
        <v>12</v>
      </c>
      <c r="G1005" t="s">
        <v>1580</v>
      </c>
      <c r="H1005" t="s">
        <v>87</v>
      </c>
      <c r="I1005" t="s">
        <v>39</v>
      </c>
      <c r="J1005" t="s">
        <v>65</v>
      </c>
      <c r="K1005" t="s">
        <v>106</v>
      </c>
      <c r="L1005" t="s">
        <v>37</v>
      </c>
      <c r="M1005">
        <v>18</v>
      </c>
      <c r="N1005">
        <v>180.9</v>
      </c>
      <c r="O1005">
        <v>3256.2</v>
      </c>
      <c r="P1005">
        <v>88.55</v>
      </c>
      <c r="Q1005">
        <v>1593.9</v>
      </c>
      <c r="R1005">
        <v>1662.3</v>
      </c>
      <c r="S1005">
        <v>187.34</v>
      </c>
      <c r="T1005">
        <v>0</v>
      </c>
      <c r="U1005">
        <v>6.9000000000000006E-2</v>
      </c>
      <c r="V1005" s="2">
        <f t="shared" si="60"/>
        <v>45261</v>
      </c>
      <c r="W1005" t="str">
        <f t="shared" si="61"/>
        <v>2023-12</v>
      </c>
      <c r="X1005" t="str">
        <f t="shared" ca="1" si="62"/>
        <v>Out</v>
      </c>
      <c r="Y1005" t="str">
        <f t="shared" ca="1" si="63"/>
        <v/>
      </c>
    </row>
    <row r="1006" spans="1:25" x14ac:dyDescent="0.2">
      <c r="A1006" t="s">
        <v>1083</v>
      </c>
      <c r="B1006" s="2">
        <v>45255</v>
      </c>
      <c r="C1006">
        <v>2023</v>
      </c>
      <c r="D1006" t="s">
        <v>50</v>
      </c>
      <c r="E1006" t="s">
        <v>64</v>
      </c>
      <c r="F1006">
        <v>11</v>
      </c>
      <c r="G1006" t="s">
        <v>1580</v>
      </c>
      <c r="H1006" t="s">
        <v>87</v>
      </c>
      <c r="I1006" t="s">
        <v>39</v>
      </c>
      <c r="J1006" t="s">
        <v>27</v>
      </c>
      <c r="K1006" t="s">
        <v>88</v>
      </c>
      <c r="L1006" t="s">
        <v>42</v>
      </c>
      <c r="M1006">
        <v>9</v>
      </c>
      <c r="N1006">
        <v>297</v>
      </c>
      <c r="O1006">
        <v>2673</v>
      </c>
      <c r="P1006">
        <v>165.34</v>
      </c>
      <c r="Q1006">
        <v>1488.06</v>
      </c>
      <c r="R1006">
        <v>1184.94</v>
      </c>
      <c r="S1006">
        <v>244.5</v>
      </c>
      <c r="T1006">
        <v>5</v>
      </c>
      <c r="U1006">
        <v>5.0999999999999997E-2</v>
      </c>
      <c r="V1006" s="2">
        <f t="shared" si="60"/>
        <v>45231</v>
      </c>
      <c r="W1006" t="str">
        <f t="shared" si="61"/>
        <v>2023-11</v>
      </c>
      <c r="X1006" t="str">
        <f t="shared" ca="1" si="62"/>
        <v>Out</v>
      </c>
      <c r="Y1006" t="str">
        <f t="shared" ca="1" si="63"/>
        <v/>
      </c>
    </row>
    <row r="1007" spans="1:25" x14ac:dyDescent="0.2">
      <c r="A1007" t="s">
        <v>1084</v>
      </c>
      <c r="B1007" s="2">
        <v>45508</v>
      </c>
      <c r="C1007">
        <v>2024</v>
      </c>
      <c r="D1007" t="s">
        <v>22</v>
      </c>
      <c r="E1007" t="s">
        <v>23</v>
      </c>
      <c r="F1007">
        <v>8</v>
      </c>
      <c r="G1007" t="s">
        <v>1580</v>
      </c>
      <c r="H1007" t="s">
        <v>87</v>
      </c>
      <c r="I1007" t="s">
        <v>59</v>
      </c>
      <c r="J1007" t="s">
        <v>40</v>
      </c>
      <c r="K1007" t="s">
        <v>84</v>
      </c>
      <c r="L1007" t="s">
        <v>29</v>
      </c>
      <c r="M1007">
        <v>13</v>
      </c>
      <c r="N1007">
        <v>2092</v>
      </c>
      <c r="O1007">
        <v>27196</v>
      </c>
      <c r="P1007">
        <v>1197.21</v>
      </c>
      <c r="Q1007">
        <v>15563.73</v>
      </c>
      <c r="R1007">
        <v>11632.27</v>
      </c>
      <c r="S1007">
        <v>1669.18</v>
      </c>
      <c r="T1007">
        <v>15</v>
      </c>
      <c r="U1007">
        <v>5.2999999999999999E-2</v>
      </c>
      <c r="V1007" s="2">
        <f t="shared" si="60"/>
        <v>45505</v>
      </c>
      <c r="W1007" t="str">
        <f t="shared" si="61"/>
        <v>2024-08</v>
      </c>
      <c r="X1007" t="str">
        <f t="shared" ca="1" si="62"/>
        <v>Out</v>
      </c>
      <c r="Y1007" t="str">
        <f t="shared" ca="1" si="63"/>
        <v/>
      </c>
    </row>
    <row r="1008" spans="1:25" x14ac:dyDescent="0.2">
      <c r="A1008" t="s">
        <v>1085</v>
      </c>
      <c r="B1008" s="2">
        <v>45304</v>
      </c>
      <c r="C1008">
        <v>2024</v>
      </c>
      <c r="D1008" t="s">
        <v>31</v>
      </c>
      <c r="E1008" t="s">
        <v>61</v>
      </c>
      <c r="F1008">
        <v>1</v>
      </c>
      <c r="G1008" t="s">
        <v>1581</v>
      </c>
      <c r="H1008" t="s">
        <v>75</v>
      </c>
      <c r="I1008" t="s">
        <v>39</v>
      </c>
      <c r="J1008" t="s">
        <v>40</v>
      </c>
      <c r="K1008" t="s">
        <v>84</v>
      </c>
      <c r="L1008" t="s">
        <v>42</v>
      </c>
      <c r="M1008">
        <v>12</v>
      </c>
      <c r="N1008">
        <v>660</v>
      </c>
      <c r="O1008">
        <v>7920</v>
      </c>
      <c r="P1008">
        <v>348.23</v>
      </c>
      <c r="Q1008">
        <v>4178.76</v>
      </c>
      <c r="R1008">
        <v>3741.24</v>
      </c>
      <c r="S1008">
        <v>649.34</v>
      </c>
      <c r="T1008">
        <v>5</v>
      </c>
      <c r="U1008">
        <v>5.1999999999999998E-2</v>
      </c>
      <c r="V1008" s="2">
        <f t="shared" si="60"/>
        <v>45292</v>
      </c>
      <c r="W1008" t="str">
        <f t="shared" si="61"/>
        <v>2024-01</v>
      </c>
      <c r="X1008" t="str">
        <f t="shared" ca="1" si="62"/>
        <v>Out</v>
      </c>
      <c r="Y1008" t="str">
        <f t="shared" ca="1" si="63"/>
        <v>YTD</v>
      </c>
    </row>
    <row r="1009" spans="1:25" x14ac:dyDescent="0.2">
      <c r="A1009" t="s">
        <v>1086</v>
      </c>
      <c r="B1009" s="2">
        <v>45650</v>
      </c>
      <c r="C1009">
        <v>2024</v>
      </c>
      <c r="D1009" t="s">
        <v>50</v>
      </c>
      <c r="E1009" t="s">
        <v>51</v>
      </c>
      <c r="F1009">
        <v>12</v>
      </c>
      <c r="G1009" t="s">
        <v>57</v>
      </c>
      <c r="H1009" t="s">
        <v>73</v>
      </c>
      <c r="I1009" t="s">
        <v>68</v>
      </c>
      <c r="J1009" t="s">
        <v>65</v>
      </c>
      <c r="K1009" t="s">
        <v>106</v>
      </c>
      <c r="L1009" t="s">
        <v>42</v>
      </c>
      <c r="M1009">
        <v>15</v>
      </c>
      <c r="N1009">
        <v>202.5</v>
      </c>
      <c r="O1009">
        <v>3037.5</v>
      </c>
      <c r="P1009">
        <v>150.29</v>
      </c>
      <c r="Q1009">
        <v>2254.35</v>
      </c>
      <c r="R1009">
        <v>783.15</v>
      </c>
      <c r="S1009">
        <v>299.48</v>
      </c>
      <c r="T1009">
        <v>0</v>
      </c>
      <c r="U1009">
        <v>5.6000000000000001E-2</v>
      </c>
      <c r="V1009" s="2">
        <f t="shared" si="60"/>
        <v>45627</v>
      </c>
      <c r="W1009" t="str">
        <f t="shared" si="61"/>
        <v>2024-12</v>
      </c>
      <c r="X1009" t="str">
        <f t="shared" ca="1" si="62"/>
        <v>Out</v>
      </c>
      <c r="Y1009" t="str">
        <f t="shared" ca="1" si="63"/>
        <v/>
      </c>
    </row>
    <row r="1010" spans="1:25" x14ac:dyDescent="0.2">
      <c r="A1010" t="s">
        <v>1087</v>
      </c>
      <c r="B1010" s="2">
        <v>44818</v>
      </c>
      <c r="C1010">
        <v>2022</v>
      </c>
      <c r="D1010" t="s">
        <v>22</v>
      </c>
      <c r="E1010" t="s">
        <v>82</v>
      </c>
      <c r="F1010">
        <v>9</v>
      </c>
      <c r="G1010" t="s">
        <v>33</v>
      </c>
      <c r="H1010" t="s">
        <v>52</v>
      </c>
      <c r="I1010" t="s">
        <v>26</v>
      </c>
      <c r="J1010" t="s">
        <v>35</v>
      </c>
      <c r="K1010" t="s">
        <v>69</v>
      </c>
      <c r="L1010" t="s">
        <v>37</v>
      </c>
      <c r="M1010">
        <v>17</v>
      </c>
      <c r="N1010">
        <v>704</v>
      </c>
      <c r="O1010">
        <v>11968</v>
      </c>
      <c r="P1010">
        <v>349.35</v>
      </c>
      <c r="Q1010">
        <v>5938.95</v>
      </c>
      <c r="R1010">
        <v>6029.05</v>
      </c>
      <c r="S1010">
        <v>1144.04</v>
      </c>
      <c r="T1010">
        <v>0</v>
      </c>
      <c r="U1010">
        <v>5.8999999999999997E-2</v>
      </c>
      <c r="V1010" s="2">
        <f t="shared" si="60"/>
        <v>44805</v>
      </c>
      <c r="W1010" t="str">
        <f t="shared" si="61"/>
        <v>2022-09</v>
      </c>
      <c r="X1010" t="str">
        <f t="shared" ca="1" si="62"/>
        <v>Out</v>
      </c>
      <c r="Y1010" t="str">
        <f t="shared" ca="1" si="63"/>
        <v/>
      </c>
    </row>
    <row r="1011" spans="1:25" x14ac:dyDescent="0.2">
      <c r="A1011" t="s">
        <v>1088</v>
      </c>
      <c r="B1011" s="2">
        <v>45007</v>
      </c>
      <c r="C1011">
        <v>2023</v>
      </c>
      <c r="D1011" t="s">
        <v>31</v>
      </c>
      <c r="E1011" t="s">
        <v>55</v>
      </c>
      <c r="F1011">
        <v>3</v>
      </c>
      <c r="G1011" t="s">
        <v>57</v>
      </c>
      <c r="H1011" t="s">
        <v>73</v>
      </c>
      <c r="I1011" t="s">
        <v>26</v>
      </c>
      <c r="J1011" t="s">
        <v>65</v>
      </c>
      <c r="K1011" t="s">
        <v>132</v>
      </c>
      <c r="L1011" t="s">
        <v>37</v>
      </c>
      <c r="M1011">
        <v>9</v>
      </c>
      <c r="N1011">
        <v>146</v>
      </c>
      <c r="O1011">
        <v>1314</v>
      </c>
      <c r="P1011">
        <v>106.49</v>
      </c>
      <c r="Q1011">
        <v>958.41</v>
      </c>
      <c r="R1011">
        <v>355.59</v>
      </c>
      <c r="S1011">
        <v>76.010000000000005</v>
      </c>
      <c r="T1011">
        <v>5</v>
      </c>
      <c r="U1011">
        <v>2.1000000000000001E-2</v>
      </c>
      <c r="V1011" s="2">
        <f t="shared" si="60"/>
        <v>44986</v>
      </c>
      <c r="W1011" t="str">
        <f t="shared" si="61"/>
        <v>2023-03</v>
      </c>
      <c r="X1011" t="str">
        <f t="shared" ca="1" si="62"/>
        <v>Out</v>
      </c>
      <c r="Y1011" t="str">
        <f t="shared" ca="1" si="63"/>
        <v>YTD</v>
      </c>
    </row>
    <row r="1012" spans="1:25" x14ac:dyDescent="0.2">
      <c r="A1012" t="s">
        <v>1089</v>
      </c>
      <c r="B1012" s="2">
        <v>44626</v>
      </c>
      <c r="C1012">
        <v>2022</v>
      </c>
      <c r="D1012" t="s">
        <v>31</v>
      </c>
      <c r="E1012" t="s">
        <v>55</v>
      </c>
      <c r="F1012">
        <v>3</v>
      </c>
      <c r="G1012" t="s">
        <v>1580</v>
      </c>
      <c r="H1012" t="s">
        <v>71</v>
      </c>
      <c r="I1012" t="s">
        <v>26</v>
      </c>
      <c r="J1012" t="s">
        <v>27</v>
      </c>
      <c r="K1012" t="s">
        <v>28</v>
      </c>
      <c r="L1012" t="s">
        <v>37</v>
      </c>
      <c r="M1012">
        <v>9</v>
      </c>
      <c r="N1012">
        <v>956</v>
      </c>
      <c r="O1012">
        <v>8604</v>
      </c>
      <c r="P1012">
        <v>477.66</v>
      </c>
      <c r="Q1012">
        <v>4298.9399999999996</v>
      </c>
      <c r="R1012">
        <v>4305.0600000000004</v>
      </c>
      <c r="S1012">
        <v>503.85</v>
      </c>
      <c r="T1012">
        <v>5</v>
      </c>
      <c r="U1012">
        <v>8.0000000000000002E-3</v>
      </c>
      <c r="V1012" s="2">
        <f t="shared" si="60"/>
        <v>44621</v>
      </c>
      <c r="W1012" t="str">
        <f t="shared" si="61"/>
        <v>2022-03</v>
      </c>
      <c r="X1012" t="str">
        <f t="shared" ca="1" si="62"/>
        <v>Out</v>
      </c>
      <c r="Y1012" t="str">
        <f t="shared" ca="1" si="63"/>
        <v>YTD</v>
      </c>
    </row>
    <row r="1013" spans="1:25" x14ac:dyDescent="0.2">
      <c r="A1013" t="s">
        <v>1090</v>
      </c>
      <c r="B1013" s="2">
        <v>45357</v>
      </c>
      <c r="C1013">
        <v>2024</v>
      </c>
      <c r="D1013" t="s">
        <v>31</v>
      </c>
      <c r="E1013" t="s">
        <v>55</v>
      </c>
      <c r="F1013">
        <v>3</v>
      </c>
      <c r="G1013" t="s">
        <v>1580</v>
      </c>
      <c r="H1013" t="s">
        <v>87</v>
      </c>
      <c r="I1013" t="s">
        <v>39</v>
      </c>
      <c r="J1013" t="s">
        <v>27</v>
      </c>
      <c r="K1013" t="s">
        <v>28</v>
      </c>
      <c r="L1013" t="s">
        <v>37</v>
      </c>
      <c r="M1013">
        <v>7</v>
      </c>
      <c r="N1013">
        <v>387</v>
      </c>
      <c r="O1013">
        <v>2709</v>
      </c>
      <c r="P1013">
        <v>275.44</v>
      </c>
      <c r="Q1013">
        <v>1928.08</v>
      </c>
      <c r="R1013">
        <v>780.92</v>
      </c>
      <c r="S1013">
        <v>200.71</v>
      </c>
      <c r="T1013">
        <v>10</v>
      </c>
      <c r="U1013">
        <v>6.6000000000000003E-2</v>
      </c>
      <c r="V1013" s="2">
        <f t="shared" si="60"/>
        <v>45352</v>
      </c>
      <c r="W1013" t="str">
        <f t="shared" si="61"/>
        <v>2024-03</v>
      </c>
      <c r="X1013" t="str">
        <f t="shared" ca="1" si="62"/>
        <v>Out</v>
      </c>
      <c r="Y1013" t="str">
        <f t="shared" ca="1" si="63"/>
        <v>YTD</v>
      </c>
    </row>
    <row r="1014" spans="1:25" x14ac:dyDescent="0.2">
      <c r="A1014" t="s">
        <v>1091</v>
      </c>
      <c r="B1014" s="2">
        <v>45161</v>
      </c>
      <c r="C1014">
        <v>2023</v>
      </c>
      <c r="D1014" t="s">
        <v>22</v>
      </c>
      <c r="E1014" t="s">
        <v>23</v>
      </c>
      <c r="F1014">
        <v>8</v>
      </c>
      <c r="G1014" t="s">
        <v>1580</v>
      </c>
      <c r="H1014" t="s">
        <v>87</v>
      </c>
      <c r="I1014" t="s">
        <v>68</v>
      </c>
      <c r="J1014" t="s">
        <v>27</v>
      </c>
      <c r="K1014" t="s">
        <v>88</v>
      </c>
      <c r="L1014" t="s">
        <v>37</v>
      </c>
      <c r="M1014">
        <v>14</v>
      </c>
      <c r="N1014">
        <v>1132</v>
      </c>
      <c r="O1014">
        <v>15848</v>
      </c>
      <c r="P1014">
        <v>556.85</v>
      </c>
      <c r="Q1014">
        <v>7795.9</v>
      </c>
      <c r="R1014">
        <v>8052.1</v>
      </c>
      <c r="S1014">
        <v>1269.94</v>
      </c>
      <c r="T1014">
        <v>15</v>
      </c>
      <c r="U1014">
        <v>5.0999999999999997E-2</v>
      </c>
      <c r="V1014" s="2">
        <f t="shared" si="60"/>
        <v>45139</v>
      </c>
      <c r="W1014" t="str">
        <f t="shared" si="61"/>
        <v>2023-08</v>
      </c>
      <c r="X1014" t="str">
        <f t="shared" ca="1" si="62"/>
        <v>Out</v>
      </c>
      <c r="Y1014" t="str">
        <f t="shared" ca="1" si="63"/>
        <v/>
      </c>
    </row>
    <row r="1015" spans="1:25" x14ac:dyDescent="0.2">
      <c r="A1015" t="s">
        <v>1092</v>
      </c>
      <c r="B1015" s="2">
        <v>45569</v>
      </c>
      <c r="C1015">
        <v>2024</v>
      </c>
      <c r="D1015" t="s">
        <v>50</v>
      </c>
      <c r="E1015" t="s">
        <v>86</v>
      </c>
      <c r="F1015">
        <v>10</v>
      </c>
      <c r="G1015" t="s">
        <v>57</v>
      </c>
      <c r="H1015" t="s">
        <v>58</v>
      </c>
      <c r="I1015" t="s">
        <v>68</v>
      </c>
      <c r="J1015" t="s">
        <v>40</v>
      </c>
      <c r="K1015" t="s">
        <v>93</v>
      </c>
      <c r="L1015" t="s">
        <v>37</v>
      </c>
      <c r="M1015">
        <v>6</v>
      </c>
      <c r="N1015">
        <v>1499</v>
      </c>
      <c r="O1015">
        <v>8994</v>
      </c>
      <c r="P1015">
        <v>752.49</v>
      </c>
      <c r="Q1015">
        <v>4514.9399999999996</v>
      </c>
      <c r="R1015">
        <v>4479.0600000000004</v>
      </c>
      <c r="S1015">
        <v>550.83000000000004</v>
      </c>
      <c r="T1015">
        <v>10</v>
      </c>
      <c r="U1015">
        <v>2.1000000000000001E-2</v>
      </c>
      <c r="V1015" s="2">
        <f t="shared" si="60"/>
        <v>45566</v>
      </c>
      <c r="W1015" t="str">
        <f t="shared" si="61"/>
        <v>2024-10</v>
      </c>
      <c r="X1015" t="str">
        <f t="shared" ca="1" si="62"/>
        <v>Out</v>
      </c>
      <c r="Y1015" t="str">
        <f t="shared" ca="1" si="63"/>
        <v/>
      </c>
    </row>
    <row r="1016" spans="1:25" x14ac:dyDescent="0.2">
      <c r="A1016" t="s">
        <v>1093</v>
      </c>
      <c r="B1016" s="2">
        <v>45022</v>
      </c>
      <c r="C1016">
        <v>2023</v>
      </c>
      <c r="D1016" t="s">
        <v>44</v>
      </c>
      <c r="E1016" t="s">
        <v>79</v>
      </c>
      <c r="F1016">
        <v>4</v>
      </c>
      <c r="G1016" t="s">
        <v>1580</v>
      </c>
      <c r="H1016" t="s">
        <v>100</v>
      </c>
      <c r="I1016" t="s">
        <v>59</v>
      </c>
      <c r="J1016" t="s">
        <v>40</v>
      </c>
      <c r="K1016" t="s">
        <v>84</v>
      </c>
      <c r="L1016" t="s">
        <v>29</v>
      </c>
      <c r="M1016">
        <v>2</v>
      </c>
      <c r="N1016">
        <v>2313</v>
      </c>
      <c r="O1016">
        <v>4626</v>
      </c>
      <c r="P1016">
        <v>1705.16</v>
      </c>
      <c r="Q1016">
        <v>3410.32</v>
      </c>
      <c r="R1016">
        <v>1215.68</v>
      </c>
      <c r="S1016">
        <v>532.54</v>
      </c>
      <c r="T1016">
        <v>5</v>
      </c>
      <c r="U1016">
        <v>0.01</v>
      </c>
      <c r="V1016" s="2">
        <f t="shared" si="60"/>
        <v>45017</v>
      </c>
      <c r="W1016" t="str">
        <f t="shared" si="61"/>
        <v>2023-04</v>
      </c>
      <c r="X1016" t="str">
        <f t="shared" ca="1" si="62"/>
        <v>Out</v>
      </c>
      <c r="Y1016" t="str">
        <f t="shared" ca="1" si="63"/>
        <v>YTD</v>
      </c>
    </row>
    <row r="1017" spans="1:25" x14ac:dyDescent="0.2">
      <c r="A1017" t="s">
        <v>1094</v>
      </c>
      <c r="B1017" s="2">
        <v>45232</v>
      </c>
      <c r="C1017">
        <v>2023</v>
      </c>
      <c r="D1017" t="s">
        <v>50</v>
      </c>
      <c r="E1017" t="s">
        <v>64</v>
      </c>
      <c r="F1017">
        <v>11</v>
      </c>
      <c r="G1017" t="s">
        <v>33</v>
      </c>
      <c r="H1017" t="s">
        <v>34</v>
      </c>
      <c r="I1017" t="s">
        <v>68</v>
      </c>
      <c r="J1017" t="s">
        <v>47</v>
      </c>
      <c r="K1017" t="s">
        <v>62</v>
      </c>
      <c r="L1017" t="s">
        <v>37</v>
      </c>
      <c r="M1017">
        <v>10</v>
      </c>
      <c r="N1017">
        <v>2393.5500000000002</v>
      </c>
      <c r="O1017">
        <v>23935.5</v>
      </c>
      <c r="P1017">
        <v>1153.72</v>
      </c>
      <c r="Q1017">
        <v>11537.2</v>
      </c>
      <c r="R1017">
        <v>12398.3</v>
      </c>
      <c r="S1017">
        <v>998.56</v>
      </c>
      <c r="T1017">
        <v>5</v>
      </c>
      <c r="U1017">
        <v>2.1999999999999999E-2</v>
      </c>
      <c r="V1017" s="2">
        <f t="shared" si="60"/>
        <v>45231</v>
      </c>
      <c r="W1017" t="str">
        <f t="shared" si="61"/>
        <v>2023-11</v>
      </c>
      <c r="X1017" t="str">
        <f t="shared" ca="1" si="62"/>
        <v>Out</v>
      </c>
      <c r="Y1017" t="str">
        <f t="shared" ca="1" si="63"/>
        <v/>
      </c>
    </row>
    <row r="1018" spans="1:25" x14ac:dyDescent="0.2">
      <c r="A1018" t="s">
        <v>1095</v>
      </c>
      <c r="B1018" s="2">
        <v>45465</v>
      </c>
      <c r="C1018">
        <v>2024</v>
      </c>
      <c r="D1018" t="s">
        <v>44</v>
      </c>
      <c r="E1018" t="s">
        <v>112</v>
      </c>
      <c r="F1018">
        <v>6</v>
      </c>
      <c r="G1018" t="s">
        <v>24</v>
      </c>
      <c r="H1018" t="s">
        <v>46</v>
      </c>
      <c r="I1018" t="s">
        <v>59</v>
      </c>
      <c r="J1018" t="s">
        <v>65</v>
      </c>
      <c r="K1018" t="s">
        <v>66</v>
      </c>
      <c r="L1018" t="s">
        <v>37</v>
      </c>
      <c r="M1018">
        <v>8</v>
      </c>
      <c r="N1018">
        <v>41.4</v>
      </c>
      <c r="O1018">
        <v>331.2</v>
      </c>
      <c r="P1018">
        <v>30.76</v>
      </c>
      <c r="Q1018">
        <v>246.08</v>
      </c>
      <c r="R1018">
        <v>85.12</v>
      </c>
      <c r="S1018">
        <v>10.039999999999999</v>
      </c>
      <c r="T1018">
        <v>10</v>
      </c>
      <c r="U1018">
        <v>6.5000000000000002E-2</v>
      </c>
      <c r="V1018" s="2">
        <f t="shared" si="60"/>
        <v>45444</v>
      </c>
      <c r="W1018" t="str">
        <f t="shared" si="61"/>
        <v>2024-06</v>
      </c>
      <c r="X1018" t="str">
        <f t="shared" ca="1" si="62"/>
        <v>Out</v>
      </c>
      <c r="Y1018" t="str">
        <f t="shared" ca="1" si="63"/>
        <v/>
      </c>
    </row>
    <row r="1019" spans="1:25" x14ac:dyDescent="0.2">
      <c r="A1019" t="s">
        <v>1096</v>
      </c>
      <c r="B1019" s="2">
        <v>45527</v>
      </c>
      <c r="C1019">
        <v>2024</v>
      </c>
      <c r="D1019" t="s">
        <v>22</v>
      </c>
      <c r="E1019" t="s">
        <v>23</v>
      </c>
      <c r="F1019">
        <v>8</v>
      </c>
      <c r="G1019" t="s">
        <v>33</v>
      </c>
      <c r="H1019" t="s">
        <v>52</v>
      </c>
      <c r="I1019" t="s">
        <v>39</v>
      </c>
      <c r="J1019" t="s">
        <v>35</v>
      </c>
      <c r="K1019" t="s">
        <v>69</v>
      </c>
      <c r="L1019" t="s">
        <v>29</v>
      </c>
      <c r="M1019">
        <v>16</v>
      </c>
      <c r="N1019">
        <v>778</v>
      </c>
      <c r="O1019">
        <v>12448</v>
      </c>
      <c r="P1019">
        <v>567.91999999999996</v>
      </c>
      <c r="Q1019">
        <v>9086.7199999999993</v>
      </c>
      <c r="R1019">
        <v>3361.28</v>
      </c>
      <c r="S1019">
        <v>1111.8</v>
      </c>
      <c r="T1019">
        <v>5</v>
      </c>
      <c r="U1019">
        <v>4.2000000000000003E-2</v>
      </c>
      <c r="V1019" s="2">
        <f t="shared" si="60"/>
        <v>45505</v>
      </c>
      <c r="W1019" t="str">
        <f t="shared" si="61"/>
        <v>2024-08</v>
      </c>
      <c r="X1019" t="str">
        <f t="shared" ca="1" si="62"/>
        <v>Out</v>
      </c>
      <c r="Y1019" t="str">
        <f t="shared" ca="1" si="63"/>
        <v/>
      </c>
    </row>
    <row r="1020" spans="1:25" x14ac:dyDescent="0.2">
      <c r="A1020" t="s">
        <v>1097</v>
      </c>
      <c r="B1020" s="2">
        <v>44921</v>
      </c>
      <c r="C1020">
        <v>2022</v>
      </c>
      <c r="D1020" t="s">
        <v>50</v>
      </c>
      <c r="E1020" t="s">
        <v>51</v>
      </c>
      <c r="F1020">
        <v>12</v>
      </c>
      <c r="G1020" t="s">
        <v>33</v>
      </c>
      <c r="H1020" t="s">
        <v>52</v>
      </c>
      <c r="I1020" t="s">
        <v>26</v>
      </c>
      <c r="J1020" t="s">
        <v>65</v>
      </c>
      <c r="K1020" t="s">
        <v>106</v>
      </c>
      <c r="L1020" t="s">
        <v>37</v>
      </c>
      <c r="M1020">
        <v>7</v>
      </c>
      <c r="N1020">
        <v>228.15</v>
      </c>
      <c r="O1020">
        <v>1597.05</v>
      </c>
      <c r="P1020">
        <v>146.49</v>
      </c>
      <c r="Q1020">
        <v>1025.43</v>
      </c>
      <c r="R1020">
        <v>571.62</v>
      </c>
      <c r="S1020">
        <v>85.95</v>
      </c>
      <c r="T1020">
        <v>5</v>
      </c>
      <c r="U1020">
        <v>0.01</v>
      </c>
      <c r="V1020" s="2">
        <f t="shared" si="60"/>
        <v>44896</v>
      </c>
      <c r="W1020" t="str">
        <f t="shared" si="61"/>
        <v>2022-12</v>
      </c>
      <c r="X1020" t="str">
        <f t="shared" ca="1" si="62"/>
        <v>Out</v>
      </c>
      <c r="Y1020" t="str">
        <f t="shared" ca="1" si="63"/>
        <v/>
      </c>
    </row>
    <row r="1021" spans="1:25" x14ac:dyDescent="0.2">
      <c r="A1021" t="s">
        <v>1098</v>
      </c>
      <c r="B1021" s="2">
        <v>44686</v>
      </c>
      <c r="C1021">
        <v>2022</v>
      </c>
      <c r="D1021" t="s">
        <v>44</v>
      </c>
      <c r="E1021" t="s">
        <v>45</v>
      </c>
      <c r="F1021">
        <v>5</v>
      </c>
      <c r="G1021" t="s">
        <v>24</v>
      </c>
      <c r="H1021" t="s">
        <v>25</v>
      </c>
      <c r="I1021" t="s">
        <v>26</v>
      </c>
      <c r="J1021" t="s">
        <v>27</v>
      </c>
      <c r="K1021" t="s">
        <v>110</v>
      </c>
      <c r="L1021" t="s">
        <v>29</v>
      </c>
      <c r="M1021">
        <v>7</v>
      </c>
      <c r="N1021">
        <v>606</v>
      </c>
      <c r="O1021">
        <v>4242</v>
      </c>
      <c r="P1021">
        <v>358.96</v>
      </c>
      <c r="Q1021">
        <v>2512.7199999999998</v>
      </c>
      <c r="R1021">
        <v>1729.28</v>
      </c>
      <c r="S1021">
        <v>203.16</v>
      </c>
      <c r="T1021">
        <v>5</v>
      </c>
      <c r="U1021">
        <v>3.2000000000000001E-2</v>
      </c>
      <c r="V1021" s="2">
        <f t="shared" si="60"/>
        <v>44682</v>
      </c>
      <c r="W1021" t="str">
        <f t="shared" si="61"/>
        <v>2022-05</v>
      </c>
      <c r="X1021" t="str">
        <f t="shared" ca="1" si="62"/>
        <v>Out</v>
      </c>
      <c r="Y1021" t="str">
        <f t="shared" ca="1" si="63"/>
        <v>YTD</v>
      </c>
    </row>
    <row r="1022" spans="1:25" x14ac:dyDescent="0.2">
      <c r="A1022" t="s">
        <v>1099</v>
      </c>
      <c r="B1022" s="2">
        <v>44872</v>
      </c>
      <c r="C1022">
        <v>2022</v>
      </c>
      <c r="D1022" t="s">
        <v>50</v>
      </c>
      <c r="E1022" t="s">
        <v>64</v>
      </c>
      <c r="F1022">
        <v>11</v>
      </c>
      <c r="G1022" t="s">
        <v>1581</v>
      </c>
      <c r="H1022" t="s">
        <v>75</v>
      </c>
      <c r="I1022" t="s">
        <v>59</v>
      </c>
      <c r="J1022" t="s">
        <v>65</v>
      </c>
      <c r="K1022" t="s">
        <v>132</v>
      </c>
      <c r="L1022" t="s">
        <v>29</v>
      </c>
      <c r="M1022">
        <v>3</v>
      </c>
      <c r="N1022">
        <v>129.6</v>
      </c>
      <c r="O1022">
        <v>388.8</v>
      </c>
      <c r="P1022">
        <v>95.09</v>
      </c>
      <c r="Q1022">
        <v>285.27</v>
      </c>
      <c r="R1022">
        <v>103.53</v>
      </c>
      <c r="S1022">
        <v>20.350000000000001</v>
      </c>
      <c r="T1022">
        <v>0</v>
      </c>
      <c r="U1022">
        <v>2.5999999999999999E-2</v>
      </c>
      <c r="V1022" s="2">
        <f t="shared" si="60"/>
        <v>44866</v>
      </c>
      <c r="W1022" t="str">
        <f t="shared" si="61"/>
        <v>2022-11</v>
      </c>
      <c r="X1022" t="str">
        <f t="shared" ca="1" si="62"/>
        <v>Out</v>
      </c>
      <c r="Y1022" t="str">
        <f t="shared" ca="1" si="63"/>
        <v/>
      </c>
    </row>
    <row r="1023" spans="1:25" x14ac:dyDescent="0.2">
      <c r="A1023" t="s">
        <v>1100</v>
      </c>
      <c r="B1023" s="2">
        <v>44750</v>
      </c>
      <c r="C1023">
        <v>2022</v>
      </c>
      <c r="D1023" t="s">
        <v>22</v>
      </c>
      <c r="E1023" t="s">
        <v>119</v>
      </c>
      <c r="F1023">
        <v>7</v>
      </c>
      <c r="G1023" t="s">
        <v>24</v>
      </c>
      <c r="H1023" t="s">
        <v>46</v>
      </c>
      <c r="I1023" t="s">
        <v>39</v>
      </c>
      <c r="J1023" t="s">
        <v>27</v>
      </c>
      <c r="K1023" t="s">
        <v>88</v>
      </c>
      <c r="L1023" t="s">
        <v>42</v>
      </c>
      <c r="M1023">
        <v>7</v>
      </c>
      <c r="N1023">
        <v>523.79999999999995</v>
      </c>
      <c r="O1023">
        <v>3666.6</v>
      </c>
      <c r="P1023">
        <v>392.12</v>
      </c>
      <c r="Q1023">
        <v>2744.84</v>
      </c>
      <c r="R1023">
        <v>921.76</v>
      </c>
      <c r="S1023">
        <v>419.21</v>
      </c>
      <c r="T1023">
        <v>0</v>
      </c>
      <c r="U1023">
        <v>1.4E-2</v>
      </c>
      <c r="V1023" s="2">
        <f t="shared" si="60"/>
        <v>44743</v>
      </c>
      <c r="W1023" t="str">
        <f t="shared" si="61"/>
        <v>2022-07</v>
      </c>
      <c r="X1023" t="str">
        <f t="shared" ca="1" si="62"/>
        <v>Out</v>
      </c>
      <c r="Y1023" t="str">
        <f t="shared" ca="1" si="63"/>
        <v/>
      </c>
    </row>
    <row r="1024" spans="1:25" x14ac:dyDescent="0.2">
      <c r="A1024" t="s">
        <v>1101</v>
      </c>
      <c r="B1024" s="2">
        <v>45132</v>
      </c>
      <c r="C1024">
        <v>2023</v>
      </c>
      <c r="D1024" t="s">
        <v>22</v>
      </c>
      <c r="E1024" t="s">
        <v>119</v>
      </c>
      <c r="F1024">
        <v>7</v>
      </c>
      <c r="G1024" t="s">
        <v>24</v>
      </c>
      <c r="H1024" t="s">
        <v>25</v>
      </c>
      <c r="I1024" t="s">
        <v>39</v>
      </c>
      <c r="J1024" t="s">
        <v>40</v>
      </c>
      <c r="K1024" t="s">
        <v>41</v>
      </c>
      <c r="L1024" t="s">
        <v>37</v>
      </c>
      <c r="M1024">
        <v>1</v>
      </c>
      <c r="N1024">
        <v>1292.4000000000001</v>
      </c>
      <c r="O1024">
        <v>1292.4000000000001</v>
      </c>
      <c r="P1024">
        <v>646.33000000000004</v>
      </c>
      <c r="Q1024">
        <v>646.33000000000004</v>
      </c>
      <c r="R1024">
        <v>646.07000000000005</v>
      </c>
      <c r="S1024">
        <v>145.28</v>
      </c>
      <c r="T1024">
        <v>0</v>
      </c>
      <c r="U1024">
        <v>2.3E-2</v>
      </c>
      <c r="V1024" s="2">
        <f t="shared" si="60"/>
        <v>45108</v>
      </c>
      <c r="W1024" t="str">
        <f t="shared" si="61"/>
        <v>2023-07</v>
      </c>
      <c r="X1024" t="str">
        <f t="shared" ca="1" si="62"/>
        <v>Out</v>
      </c>
      <c r="Y1024" t="str">
        <f t="shared" ca="1" si="63"/>
        <v/>
      </c>
    </row>
    <row r="1025" spans="1:25" x14ac:dyDescent="0.2">
      <c r="A1025" t="s">
        <v>1102</v>
      </c>
      <c r="B1025" s="2">
        <v>45582</v>
      </c>
      <c r="C1025">
        <v>2024</v>
      </c>
      <c r="D1025" t="s">
        <v>50</v>
      </c>
      <c r="E1025" t="s">
        <v>86</v>
      </c>
      <c r="F1025">
        <v>10</v>
      </c>
      <c r="G1025" t="s">
        <v>57</v>
      </c>
      <c r="H1025" t="s">
        <v>73</v>
      </c>
      <c r="I1025" t="s">
        <v>68</v>
      </c>
      <c r="J1025" t="s">
        <v>27</v>
      </c>
      <c r="K1025" t="s">
        <v>110</v>
      </c>
      <c r="L1025" t="s">
        <v>42</v>
      </c>
      <c r="M1025">
        <v>6</v>
      </c>
      <c r="N1025">
        <v>651</v>
      </c>
      <c r="O1025">
        <v>3906</v>
      </c>
      <c r="P1025">
        <v>313.08</v>
      </c>
      <c r="Q1025">
        <v>1878.48</v>
      </c>
      <c r="R1025">
        <v>2027.52</v>
      </c>
      <c r="S1025">
        <v>394.81</v>
      </c>
      <c r="T1025">
        <v>0</v>
      </c>
      <c r="U1025">
        <v>5.7000000000000002E-2</v>
      </c>
      <c r="V1025" s="2">
        <f t="shared" si="60"/>
        <v>45566</v>
      </c>
      <c r="W1025" t="str">
        <f t="shared" si="61"/>
        <v>2024-10</v>
      </c>
      <c r="X1025" t="str">
        <f t="shared" ca="1" si="62"/>
        <v>Out</v>
      </c>
      <c r="Y1025" t="str">
        <f t="shared" ca="1" si="63"/>
        <v/>
      </c>
    </row>
    <row r="1026" spans="1:25" x14ac:dyDescent="0.2">
      <c r="A1026" t="s">
        <v>1103</v>
      </c>
      <c r="B1026" s="2">
        <v>44738</v>
      </c>
      <c r="C1026">
        <v>2022</v>
      </c>
      <c r="D1026" t="s">
        <v>44</v>
      </c>
      <c r="E1026" t="s">
        <v>112</v>
      </c>
      <c r="F1026">
        <v>6</v>
      </c>
      <c r="G1026" t="s">
        <v>1580</v>
      </c>
      <c r="H1026" t="s">
        <v>87</v>
      </c>
      <c r="I1026" t="s">
        <v>59</v>
      </c>
      <c r="J1026" t="s">
        <v>27</v>
      </c>
      <c r="K1026" t="s">
        <v>110</v>
      </c>
      <c r="L1026" t="s">
        <v>37</v>
      </c>
      <c r="M1026">
        <v>14</v>
      </c>
      <c r="N1026">
        <v>261.89999999999998</v>
      </c>
      <c r="O1026">
        <v>3666.6</v>
      </c>
      <c r="P1026">
        <v>151.5</v>
      </c>
      <c r="Q1026">
        <v>2121</v>
      </c>
      <c r="R1026">
        <v>1545.6</v>
      </c>
      <c r="S1026">
        <v>173.14</v>
      </c>
      <c r="T1026">
        <v>10</v>
      </c>
      <c r="U1026">
        <v>1.7000000000000001E-2</v>
      </c>
      <c r="V1026" s="2">
        <f t="shared" si="60"/>
        <v>44713</v>
      </c>
      <c r="W1026" t="str">
        <f t="shared" si="61"/>
        <v>2022-06</v>
      </c>
      <c r="X1026" t="str">
        <f t="shared" ca="1" si="62"/>
        <v>Out</v>
      </c>
      <c r="Y1026" t="str">
        <f t="shared" ca="1" si="63"/>
        <v/>
      </c>
    </row>
    <row r="1027" spans="1:25" x14ac:dyDescent="0.2">
      <c r="A1027" t="s">
        <v>1104</v>
      </c>
      <c r="B1027" s="2">
        <v>45284</v>
      </c>
      <c r="C1027">
        <v>2023</v>
      </c>
      <c r="D1027" t="s">
        <v>50</v>
      </c>
      <c r="E1027" t="s">
        <v>51</v>
      </c>
      <c r="F1027">
        <v>12</v>
      </c>
      <c r="G1027" t="s">
        <v>57</v>
      </c>
      <c r="H1027" t="s">
        <v>58</v>
      </c>
      <c r="I1027" t="s">
        <v>26</v>
      </c>
      <c r="J1027" t="s">
        <v>35</v>
      </c>
      <c r="K1027" t="s">
        <v>69</v>
      </c>
      <c r="L1027" t="s">
        <v>37</v>
      </c>
      <c r="M1027">
        <v>4</v>
      </c>
      <c r="N1027">
        <v>665.55</v>
      </c>
      <c r="O1027">
        <v>2662.2</v>
      </c>
      <c r="P1027">
        <v>433.21</v>
      </c>
      <c r="Q1027">
        <v>1732.84</v>
      </c>
      <c r="R1027">
        <v>929.36</v>
      </c>
      <c r="S1027">
        <v>278.08999999999997</v>
      </c>
      <c r="T1027">
        <v>0</v>
      </c>
      <c r="U1027">
        <v>4.2000000000000003E-2</v>
      </c>
      <c r="V1027" s="2">
        <f t="shared" ref="V1027:V1090" si="64">DATE(YEAR(B1027),MONTH(B1027),1)</f>
        <v>45261</v>
      </c>
      <c r="W1027" t="str">
        <f t="shared" ref="W1027:W1090" si="65">TEXT(B1027,"YYYY-MM")</f>
        <v>2023-12</v>
      </c>
      <c r="X1027" t="str">
        <f t="shared" ref="X1027:X1090" ca="1" si="66">IF(B1027&gt;=EDATE(TODAY(),-12),"In","Out")</f>
        <v>Out</v>
      </c>
      <c r="Y1027" t="str">
        <f t="shared" ref="Y1027:Y1090" ca="1" si="67">IF(AND(YEAR(B1027)=MAX(YEAR(B1027)),MONTH(B1027)&lt;=MONTH(TODAY())),"YTD","")</f>
        <v/>
      </c>
    </row>
    <row r="1028" spans="1:25" x14ac:dyDescent="0.2">
      <c r="A1028" t="s">
        <v>1105</v>
      </c>
      <c r="B1028" s="2">
        <v>45403</v>
      </c>
      <c r="C1028">
        <v>2024</v>
      </c>
      <c r="D1028" t="s">
        <v>44</v>
      </c>
      <c r="E1028" t="s">
        <v>79</v>
      </c>
      <c r="F1028">
        <v>4</v>
      </c>
      <c r="G1028" t="s">
        <v>57</v>
      </c>
      <c r="H1028" t="s">
        <v>73</v>
      </c>
      <c r="I1028" t="s">
        <v>68</v>
      </c>
      <c r="J1028" t="s">
        <v>65</v>
      </c>
      <c r="K1028" t="s">
        <v>106</v>
      </c>
      <c r="L1028" t="s">
        <v>42</v>
      </c>
      <c r="M1028">
        <v>18</v>
      </c>
      <c r="N1028">
        <v>121</v>
      </c>
      <c r="O1028">
        <v>2178</v>
      </c>
      <c r="P1028">
        <v>78.540000000000006</v>
      </c>
      <c r="Q1028">
        <v>1413.72</v>
      </c>
      <c r="R1028">
        <v>764.28</v>
      </c>
      <c r="S1028">
        <v>225.24</v>
      </c>
      <c r="T1028">
        <v>0</v>
      </c>
      <c r="U1028">
        <v>8.9999999999999993E-3</v>
      </c>
      <c r="V1028" s="2">
        <f t="shared" si="64"/>
        <v>45383</v>
      </c>
      <c r="W1028" t="str">
        <f t="shared" si="65"/>
        <v>2024-04</v>
      </c>
      <c r="X1028" t="str">
        <f t="shared" ca="1" si="66"/>
        <v>Out</v>
      </c>
      <c r="Y1028" t="str">
        <f t="shared" ca="1" si="67"/>
        <v>YTD</v>
      </c>
    </row>
    <row r="1029" spans="1:25" x14ac:dyDescent="0.2">
      <c r="A1029" t="s">
        <v>1106</v>
      </c>
      <c r="B1029" s="2">
        <v>44677</v>
      </c>
      <c r="C1029">
        <v>2022</v>
      </c>
      <c r="D1029" t="s">
        <v>44</v>
      </c>
      <c r="E1029" t="s">
        <v>79</v>
      </c>
      <c r="F1029">
        <v>4</v>
      </c>
      <c r="G1029" t="s">
        <v>57</v>
      </c>
      <c r="H1029" t="s">
        <v>73</v>
      </c>
      <c r="I1029" t="s">
        <v>68</v>
      </c>
      <c r="J1029" t="s">
        <v>27</v>
      </c>
      <c r="K1029" t="s">
        <v>28</v>
      </c>
      <c r="L1029" t="s">
        <v>37</v>
      </c>
      <c r="M1029">
        <v>15</v>
      </c>
      <c r="N1029">
        <v>740</v>
      </c>
      <c r="O1029">
        <v>11100</v>
      </c>
      <c r="P1029">
        <v>427.93</v>
      </c>
      <c r="Q1029">
        <v>6418.95</v>
      </c>
      <c r="R1029">
        <v>4681.05</v>
      </c>
      <c r="S1029">
        <v>397.83</v>
      </c>
      <c r="T1029">
        <v>0</v>
      </c>
      <c r="U1029">
        <v>7.5999999999999998E-2</v>
      </c>
      <c r="V1029" s="2">
        <f t="shared" si="64"/>
        <v>44652</v>
      </c>
      <c r="W1029" t="str">
        <f t="shared" si="65"/>
        <v>2022-04</v>
      </c>
      <c r="X1029" t="str">
        <f t="shared" ca="1" si="66"/>
        <v>Out</v>
      </c>
      <c r="Y1029" t="str">
        <f t="shared" ca="1" si="67"/>
        <v>YTD</v>
      </c>
    </row>
    <row r="1030" spans="1:25" x14ac:dyDescent="0.2">
      <c r="A1030" t="s">
        <v>1107</v>
      </c>
      <c r="B1030" s="2">
        <v>44868</v>
      </c>
      <c r="C1030">
        <v>2022</v>
      </c>
      <c r="D1030" t="s">
        <v>50</v>
      </c>
      <c r="E1030" t="s">
        <v>64</v>
      </c>
      <c r="F1030">
        <v>11</v>
      </c>
      <c r="G1030" t="s">
        <v>57</v>
      </c>
      <c r="H1030" t="s">
        <v>58</v>
      </c>
      <c r="I1030" t="s">
        <v>68</v>
      </c>
      <c r="J1030" t="s">
        <v>47</v>
      </c>
      <c r="K1030" t="s">
        <v>62</v>
      </c>
      <c r="L1030" t="s">
        <v>29</v>
      </c>
      <c r="M1030">
        <v>11</v>
      </c>
      <c r="N1030">
        <v>1337.85</v>
      </c>
      <c r="O1030">
        <v>14716.35</v>
      </c>
      <c r="P1030">
        <v>854.04</v>
      </c>
      <c r="Q1030">
        <v>9394.44</v>
      </c>
      <c r="R1030">
        <v>5321.91</v>
      </c>
      <c r="S1030">
        <v>1714.56</v>
      </c>
      <c r="T1030">
        <v>0</v>
      </c>
      <c r="U1030">
        <v>7.1999999999999995E-2</v>
      </c>
      <c r="V1030" s="2">
        <f t="shared" si="64"/>
        <v>44866</v>
      </c>
      <c r="W1030" t="str">
        <f t="shared" si="65"/>
        <v>2022-11</v>
      </c>
      <c r="X1030" t="str">
        <f t="shared" ca="1" si="66"/>
        <v>Out</v>
      </c>
      <c r="Y1030" t="str">
        <f t="shared" ca="1" si="67"/>
        <v/>
      </c>
    </row>
    <row r="1031" spans="1:25" x14ac:dyDescent="0.2">
      <c r="A1031" t="s">
        <v>1108</v>
      </c>
      <c r="B1031" s="2">
        <v>45255</v>
      </c>
      <c r="C1031">
        <v>2023</v>
      </c>
      <c r="D1031" t="s">
        <v>50</v>
      </c>
      <c r="E1031" t="s">
        <v>64</v>
      </c>
      <c r="F1031">
        <v>11</v>
      </c>
      <c r="G1031" t="s">
        <v>1580</v>
      </c>
      <c r="H1031" t="s">
        <v>87</v>
      </c>
      <c r="I1031" t="s">
        <v>39</v>
      </c>
      <c r="J1031" t="s">
        <v>40</v>
      </c>
      <c r="K1031" t="s">
        <v>84</v>
      </c>
      <c r="L1031" t="s">
        <v>37</v>
      </c>
      <c r="M1031">
        <v>8</v>
      </c>
      <c r="N1031">
        <v>1817.1</v>
      </c>
      <c r="O1031">
        <v>14536.8</v>
      </c>
      <c r="P1031">
        <v>1178.8499999999999</v>
      </c>
      <c r="Q1031">
        <v>9430.7999999999993</v>
      </c>
      <c r="R1031">
        <v>5106</v>
      </c>
      <c r="S1031">
        <v>1235.0999999999999</v>
      </c>
      <c r="T1031">
        <v>10</v>
      </c>
      <c r="U1031">
        <v>7.1999999999999995E-2</v>
      </c>
      <c r="V1031" s="2">
        <f t="shared" si="64"/>
        <v>45231</v>
      </c>
      <c r="W1031" t="str">
        <f t="shared" si="65"/>
        <v>2023-11</v>
      </c>
      <c r="X1031" t="str">
        <f t="shared" ca="1" si="66"/>
        <v>Out</v>
      </c>
      <c r="Y1031" t="str">
        <f t="shared" ca="1" si="67"/>
        <v/>
      </c>
    </row>
    <row r="1032" spans="1:25" x14ac:dyDescent="0.2">
      <c r="A1032" t="s">
        <v>1109</v>
      </c>
      <c r="B1032" s="2">
        <v>45594</v>
      </c>
      <c r="C1032">
        <v>2024</v>
      </c>
      <c r="D1032" t="s">
        <v>50</v>
      </c>
      <c r="E1032" t="s">
        <v>86</v>
      </c>
      <c r="F1032">
        <v>10</v>
      </c>
      <c r="G1032" t="s">
        <v>1581</v>
      </c>
      <c r="H1032" t="s">
        <v>75</v>
      </c>
      <c r="I1032" t="s">
        <v>26</v>
      </c>
      <c r="J1032" t="s">
        <v>35</v>
      </c>
      <c r="K1032" t="s">
        <v>69</v>
      </c>
      <c r="L1032" t="s">
        <v>37</v>
      </c>
      <c r="M1032">
        <v>11</v>
      </c>
      <c r="N1032">
        <v>1027</v>
      </c>
      <c r="O1032">
        <v>11297</v>
      </c>
      <c r="P1032">
        <v>683.29</v>
      </c>
      <c r="Q1032">
        <v>7516.19</v>
      </c>
      <c r="R1032">
        <v>3780.81</v>
      </c>
      <c r="S1032">
        <v>861.24</v>
      </c>
      <c r="T1032">
        <v>5</v>
      </c>
      <c r="U1032">
        <v>7.4999999999999997E-2</v>
      </c>
      <c r="V1032" s="2">
        <f t="shared" si="64"/>
        <v>45566</v>
      </c>
      <c r="W1032" t="str">
        <f t="shared" si="65"/>
        <v>2024-10</v>
      </c>
      <c r="X1032" t="str">
        <f t="shared" ca="1" si="66"/>
        <v>Out</v>
      </c>
      <c r="Y1032" t="str">
        <f t="shared" ca="1" si="67"/>
        <v/>
      </c>
    </row>
    <row r="1033" spans="1:25" x14ac:dyDescent="0.2">
      <c r="A1033" t="s">
        <v>1110</v>
      </c>
      <c r="B1033" s="2">
        <v>45571</v>
      </c>
      <c r="C1033">
        <v>2024</v>
      </c>
      <c r="D1033" t="s">
        <v>50</v>
      </c>
      <c r="E1033" t="s">
        <v>86</v>
      </c>
      <c r="F1033">
        <v>10</v>
      </c>
      <c r="G1033" t="s">
        <v>1581</v>
      </c>
      <c r="H1033" t="s">
        <v>97</v>
      </c>
      <c r="I1033" t="s">
        <v>26</v>
      </c>
      <c r="J1033" t="s">
        <v>27</v>
      </c>
      <c r="K1033" t="s">
        <v>110</v>
      </c>
      <c r="L1033" t="s">
        <v>42</v>
      </c>
      <c r="M1033">
        <v>19</v>
      </c>
      <c r="N1033">
        <v>784</v>
      </c>
      <c r="O1033">
        <v>14896</v>
      </c>
      <c r="P1033">
        <v>485.18</v>
      </c>
      <c r="Q1033">
        <v>9218.42</v>
      </c>
      <c r="R1033">
        <v>5677.58</v>
      </c>
      <c r="S1033">
        <v>1123.03</v>
      </c>
      <c r="T1033">
        <v>10</v>
      </c>
      <c r="U1033">
        <v>3.4000000000000002E-2</v>
      </c>
      <c r="V1033" s="2">
        <f t="shared" si="64"/>
        <v>45566</v>
      </c>
      <c r="W1033" t="str">
        <f t="shared" si="65"/>
        <v>2024-10</v>
      </c>
      <c r="X1033" t="str">
        <f t="shared" ca="1" si="66"/>
        <v>Out</v>
      </c>
      <c r="Y1033" t="str">
        <f t="shared" ca="1" si="67"/>
        <v/>
      </c>
    </row>
    <row r="1034" spans="1:25" x14ac:dyDescent="0.2">
      <c r="A1034" t="s">
        <v>1111</v>
      </c>
      <c r="B1034" s="2">
        <v>44700</v>
      </c>
      <c r="C1034">
        <v>2022</v>
      </c>
      <c r="D1034" t="s">
        <v>44</v>
      </c>
      <c r="E1034" t="s">
        <v>45</v>
      </c>
      <c r="F1034">
        <v>5</v>
      </c>
      <c r="G1034" t="s">
        <v>33</v>
      </c>
      <c r="H1034" t="s">
        <v>34</v>
      </c>
      <c r="I1034" t="s">
        <v>59</v>
      </c>
      <c r="J1034" t="s">
        <v>40</v>
      </c>
      <c r="K1034" t="s">
        <v>93</v>
      </c>
      <c r="L1034" t="s">
        <v>37</v>
      </c>
      <c r="M1034">
        <v>1</v>
      </c>
      <c r="N1034">
        <v>2228</v>
      </c>
      <c r="O1034">
        <v>2228</v>
      </c>
      <c r="P1034">
        <v>1220.6099999999999</v>
      </c>
      <c r="Q1034">
        <v>1220.6099999999999</v>
      </c>
      <c r="R1034">
        <v>1007.39</v>
      </c>
      <c r="S1034">
        <v>126.61</v>
      </c>
      <c r="T1034">
        <v>5</v>
      </c>
      <c r="U1034">
        <v>8.0000000000000002E-3</v>
      </c>
      <c r="V1034" s="2">
        <f t="shared" si="64"/>
        <v>44682</v>
      </c>
      <c r="W1034" t="str">
        <f t="shared" si="65"/>
        <v>2022-05</v>
      </c>
      <c r="X1034" t="str">
        <f t="shared" ca="1" si="66"/>
        <v>Out</v>
      </c>
      <c r="Y1034" t="str">
        <f t="shared" ca="1" si="67"/>
        <v>YTD</v>
      </c>
    </row>
    <row r="1035" spans="1:25" x14ac:dyDescent="0.2">
      <c r="A1035" t="s">
        <v>1112</v>
      </c>
      <c r="B1035" s="2">
        <v>44751</v>
      </c>
      <c r="C1035">
        <v>2022</v>
      </c>
      <c r="D1035" t="s">
        <v>22</v>
      </c>
      <c r="E1035" t="s">
        <v>119</v>
      </c>
      <c r="F1035">
        <v>7</v>
      </c>
      <c r="G1035" t="s">
        <v>33</v>
      </c>
      <c r="H1035" t="s">
        <v>34</v>
      </c>
      <c r="I1035" t="s">
        <v>59</v>
      </c>
      <c r="J1035" t="s">
        <v>65</v>
      </c>
      <c r="K1035" t="s">
        <v>132</v>
      </c>
      <c r="L1035" t="s">
        <v>29</v>
      </c>
      <c r="M1035">
        <v>14</v>
      </c>
      <c r="N1035">
        <v>132.30000000000001</v>
      </c>
      <c r="O1035">
        <v>1852.2</v>
      </c>
      <c r="P1035">
        <v>80.08</v>
      </c>
      <c r="Q1035">
        <v>1121.1199999999999</v>
      </c>
      <c r="R1035">
        <v>731.08</v>
      </c>
      <c r="S1035">
        <v>86.86</v>
      </c>
      <c r="T1035">
        <v>0</v>
      </c>
      <c r="U1035">
        <v>1.4E-2</v>
      </c>
      <c r="V1035" s="2">
        <f t="shared" si="64"/>
        <v>44743</v>
      </c>
      <c r="W1035" t="str">
        <f t="shared" si="65"/>
        <v>2022-07</v>
      </c>
      <c r="X1035" t="str">
        <f t="shared" ca="1" si="66"/>
        <v>Out</v>
      </c>
      <c r="Y1035" t="str">
        <f t="shared" ca="1" si="67"/>
        <v/>
      </c>
    </row>
    <row r="1036" spans="1:25" x14ac:dyDescent="0.2">
      <c r="A1036" t="s">
        <v>1113</v>
      </c>
      <c r="B1036" s="2">
        <v>45541</v>
      </c>
      <c r="C1036">
        <v>2024</v>
      </c>
      <c r="D1036" t="s">
        <v>22</v>
      </c>
      <c r="E1036" t="s">
        <v>82</v>
      </c>
      <c r="F1036">
        <v>9</v>
      </c>
      <c r="G1036" t="s">
        <v>57</v>
      </c>
      <c r="H1036" t="s">
        <v>73</v>
      </c>
      <c r="I1036" t="s">
        <v>68</v>
      </c>
      <c r="J1036" t="s">
        <v>27</v>
      </c>
      <c r="K1036" t="s">
        <v>28</v>
      </c>
      <c r="L1036" t="s">
        <v>42</v>
      </c>
      <c r="M1036">
        <v>12</v>
      </c>
      <c r="N1036">
        <v>840</v>
      </c>
      <c r="O1036">
        <v>10080</v>
      </c>
      <c r="P1036">
        <v>485.32</v>
      </c>
      <c r="Q1036">
        <v>5823.84</v>
      </c>
      <c r="R1036">
        <v>4256.16</v>
      </c>
      <c r="S1036">
        <v>813.91</v>
      </c>
      <c r="T1036">
        <v>0</v>
      </c>
      <c r="U1036">
        <v>3.0000000000000001E-3</v>
      </c>
      <c r="V1036" s="2">
        <f t="shared" si="64"/>
        <v>45536</v>
      </c>
      <c r="W1036" t="str">
        <f t="shared" si="65"/>
        <v>2024-09</v>
      </c>
      <c r="X1036" t="str">
        <f t="shared" ca="1" si="66"/>
        <v>Out</v>
      </c>
      <c r="Y1036" t="str">
        <f t="shared" ca="1" si="67"/>
        <v/>
      </c>
    </row>
    <row r="1037" spans="1:25" x14ac:dyDescent="0.2">
      <c r="A1037" t="s">
        <v>1114</v>
      </c>
      <c r="B1037" s="2">
        <v>44918</v>
      </c>
      <c r="C1037">
        <v>2022</v>
      </c>
      <c r="D1037" t="s">
        <v>50</v>
      </c>
      <c r="E1037" t="s">
        <v>51</v>
      </c>
      <c r="F1037">
        <v>12</v>
      </c>
      <c r="G1037" t="s">
        <v>33</v>
      </c>
      <c r="H1037" t="s">
        <v>52</v>
      </c>
      <c r="I1037" t="s">
        <v>39</v>
      </c>
      <c r="J1037" t="s">
        <v>65</v>
      </c>
      <c r="K1037" t="s">
        <v>132</v>
      </c>
      <c r="L1037" t="s">
        <v>42</v>
      </c>
      <c r="M1037">
        <v>10</v>
      </c>
      <c r="N1037">
        <v>102.6</v>
      </c>
      <c r="O1037">
        <v>1026</v>
      </c>
      <c r="P1037">
        <v>56.42</v>
      </c>
      <c r="Q1037">
        <v>564.20000000000005</v>
      </c>
      <c r="R1037">
        <v>461.8</v>
      </c>
      <c r="S1037">
        <v>101.59</v>
      </c>
      <c r="T1037">
        <v>5</v>
      </c>
      <c r="U1037">
        <v>7.6999999999999999E-2</v>
      </c>
      <c r="V1037" s="2">
        <f t="shared" si="64"/>
        <v>44896</v>
      </c>
      <c r="W1037" t="str">
        <f t="shared" si="65"/>
        <v>2022-12</v>
      </c>
      <c r="X1037" t="str">
        <f t="shared" ca="1" si="66"/>
        <v>Out</v>
      </c>
      <c r="Y1037" t="str">
        <f t="shared" ca="1" si="67"/>
        <v/>
      </c>
    </row>
    <row r="1038" spans="1:25" x14ac:dyDescent="0.2">
      <c r="A1038" t="s">
        <v>1115</v>
      </c>
      <c r="B1038" s="2">
        <v>45194</v>
      </c>
      <c r="C1038">
        <v>2023</v>
      </c>
      <c r="D1038" t="s">
        <v>22</v>
      </c>
      <c r="E1038" t="s">
        <v>82</v>
      </c>
      <c r="F1038">
        <v>9</v>
      </c>
      <c r="G1038" t="s">
        <v>1581</v>
      </c>
      <c r="H1038" t="s">
        <v>75</v>
      </c>
      <c r="I1038" t="s">
        <v>59</v>
      </c>
      <c r="J1038" t="s">
        <v>35</v>
      </c>
      <c r="K1038" t="s">
        <v>53</v>
      </c>
      <c r="L1038" t="s">
        <v>29</v>
      </c>
      <c r="M1038">
        <v>6</v>
      </c>
      <c r="N1038">
        <v>917</v>
      </c>
      <c r="O1038">
        <v>5502</v>
      </c>
      <c r="P1038">
        <v>578.57000000000005</v>
      </c>
      <c r="Q1038">
        <v>3471.42</v>
      </c>
      <c r="R1038">
        <v>2030.58</v>
      </c>
      <c r="S1038">
        <v>341.62</v>
      </c>
      <c r="T1038">
        <v>0</v>
      </c>
      <c r="U1038">
        <v>4.2000000000000003E-2</v>
      </c>
      <c r="V1038" s="2">
        <f t="shared" si="64"/>
        <v>45170</v>
      </c>
      <c r="W1038" t="str">
        <f t="shared" si="65"/>
        <v>2023-09</v>
      </c>
      <c r="X1038" t="str">
        <f t="shared" ca="1" si="66"/>
        <v>Out</v>
      </c>
      <c r="Y1038" t="str">
        <f t="shared" ca="1" si="67"/>
        <v/>
      </c>
    </row>
    <row r="1039" spans="1:25" x14ac:dyDescent="0.2">
      <c r="A1039" t="s">
        <v>1116</v>
      </c>
      <c r="B1039" s="2">
        <v>44815</v>
      </c>
      <c r="C1039">
        <v>2022</v>
      </c>
      <c r="D1039" t="s">
        <v>22</v>
      </c>
      <c r="E1039" t="s">
        <v>82</v>
      </c>
      <c r="F1039">
        <v>9</v>
      </c>
      <c r="G1039" t="s">
        <v>24</v>
      </c>
      <c r="H1039" t="s">
        <v>46</v>
      </c>
      <c r="I1039" t="s">
        <v>68</v>
      </c>
      <c r="J1039" t="s">
        <v>40</v>
      </c>
      <c r="K1039" t="s">
        <v>41</v>
      </c>
      <c r="L1039" t="s">
        <v>29</v>
      </c>
      <c r="M1039">
        <v>12</v>
      </c>
      <c r="N1039">
        <v>1357</v>
      </c>
      <c r="O1039">
        <v>16284</v>
      </c>
      <c r="P1039">
        <v>855.14</v>
      </c>
      <c r="Q1039">
        <v>10261.68</v>
      </c>
      <c r="R1039">
        <v>6022.32</v>
      </c>
      <c r="S1039">
        <v>1428.31</v>
      </c>
      <c r="T1039">
        <v>5</v>
      </c>
      <c r="U1039">
        <v>0.01</v>
      </c>
      <c r="V1039" s="2">
        <f t="shared" si="64"/>
        <v>44805</v>
      </c>
      <c r="W1039" t="str">
        <f t="shared" si="65"/>
        <v>2022-09</v>
      </c>
      <c r="X1039" t="str">
        <f t="shared" ca="1" si="66"/>
        <v>Out</v>
      </c>
      <c r="Y1039" t="str">
        <f t="shared" ca="1" si="67"/>
        <v/>
      </c>
    </row>
    <row r="1040" spans="1:25" x14ac:dyDescent="0.2">
      <c r="A1040" t="s">
        <v>1117</v>
      </c>
      <c r="B1040" s="2">
        <v>44910</v>
      </c>
      <c r="C1040">
        <v>2022</v>
      </c>
      <c r="D1040" t="s">
        <v>50</v>
      </c>
      <c r="E1040" t="s">
        <v>51</v>
      </c>
      <c r="F1040">
        <v>12</v>
      </c>
      <c r="G1040" t="s">
        <v>24</v>
      </c>
      <c r="H1040" t="s">
        <v>46</v>
      </c>
      <c r="I1040" t="s">
        <v>68</v>
      </c>
      <c r="J1040" t="s">
        <v>35</v>
      </c>
      <c r="K1040" t="s">
        <v>36</v>
      </c>
      <c r="L1040" t="s">
        <v>37</v>
      </c>
      <c r="M1040">
        <v>8</v>
      </c>
      <c r="N1040">
        <v>1490.4</v>
      </c>
      <c r="O1040">
        <v>11923.2</v>
      </c>
      <c r="P1040">
        <v>724.82</v>
      </c>
      <c r="Q1040">
        <v>5798.56</v>
      </c>
      <c r="R1040">
        <v>6124.64</v>
      </c>
      <c r="S1040">
        <v>932.76</v>
      </c>
      <c r="T1040">
        <v>10</v>
      </c>
      <c r="U1040">
        <v>4.5999999999999999E-2</v>
      </c>
      <c r="V1040" s="2">
        <f t="shared" si="64"/>
        <v>44896</v>
      </c>
      <c r="W1040" t="str">
        <f t="shared" si="65"/>
        <v>2022-12</v>
      </c>
      <c r="X1040" t="str">
        <f t="shared" ca="1" si="66"/>
        <v>Out</v>
      </c>
      <c r="Y1040" t="str">
        <f t="shared" ca="1" si="67"/>
        <v/>
      </c>
    </row>
    <row r="1041" spans="1:25" x14ac:dyDescent="0.2">
      <c r="A1041" t="s">
        <v>1118</v>
      </c>
      <c r="B1041" s="2">
        <v>45383</v>
      </c>
      <c r="C1041">
        <v>2024</v>
      </c>
      <c r="D1041" t="s">
        <v>44</v>
      </c>
      <c r="E1041" t="s">
        <v>79</v>
      </c>
      <c r="F1041">
        <v>4</v>
      </c>
      <c r="G1041" t="s">
        <v>24</v>
      </c>
      <c r="H1041" t="s">
        <v>25</v>
      </c>
      <c r="I1041" t="s">
        <v>68</v>
      </c>
      <c r="J1041" t="s">
        <v>47</v>
      </c>
      <c r="K1041" t="s">
        <v>62</v>
      </c>
      <c r="L1041" t="s">
        <v>29</v>
      </c>
      <c r="M1041">
        <v>17</v>
      </c>
      <c r="N1041">
        <v>1731</v>
      </c>
      <c r="O1041">
        <v>29427</v>
      </c>
      <c r="P1041">
        <v>1291.74</v>
      </c>
      <c r="Q1041">
        <v>21959.58</v>
      </c>
      <c r="R1041">
        <v>7467.42</v>
      </c>
      <c r="S1041">
        <v>3391.05</v>
      </c>
      <c r="T1041">
        <v>15</v>
      </c>
      <c r="U1041">
        <v>0.03</v>
      </c>
      <c r="V1041" s="2">
        <f t="shared" si="64"/>
        <v>45383</v>
      </c>
      <c r="W1041" t="str">
        <f t="shared" si="65"/>
        <v>2024-04</v>
      </c>
      <c r="X1041" t="str">
        <f t="shared" ca="1" si="66"/>
        <v>Out</v>
      </c>
      <c r="Y1041" t="str">
        <f t="shared" ca="1" si="67"/>
        <v>YTD</v>
      </c>
    </row>
    <row r="1042" spans="1:25" x14ac:dyDescent="0.2">
      <c r="A1042" t="s">
        <v>1119</v>
      </c>
      <c r="B1042" s="2">
        <v>45099</v>
      </c>
      <c r="C1042">
        <v>2023</v>
      </c>
      <c r="D1042" t="s">
        <v>44</v>
      </c>
      <c r="E1042" t="s">
        <v>112</v>
      </c>
      <c r="F1042">
        <v>6</v>
      </c>
      <c r="G1042" t="s">
        <v>33</v>
      </c>
      <c r="H1042" t="s">
        <v>52</v>
      </c>
      <c r="I1042" t="s">
        <v>39</v>
      </c>
      <c r="J1042" t="s">
        <v>47</v>
      </c>
      <c r="K1042" t="s">
        <v>62</v>
      </c>
      <c r="L1042" t="s">
        <v>37</v>
      </c>
      <c r="M1042">
        <v>1</v>
      </c>
      <c r="N1042">
        <v>1230.3</v>
      </c>
      <c r="O1042">
        <v>1230.3</v>
      </c>
      <c r="P1042">
        <v>796.46</v>
      </c>
      <c r="Q1042">
        <v>796.46</v>
      </c>
      <c r="R1042">
        <v>433.84</v>
      </c>
      <c r="S1042">
        <v>132.01</v>
      </c>
      <c r="T1042">
        <v>10</v>
      </c>
      <c r="U1042">
        <v>4.5999999999999999E-2</v>
      </c>
      <c r="V1042" s="2">
        <f t="shared" si="64"/>
        <v>45078</v>
      </c>
      <c r="W1042" t="str">
        <f t="shared" si="65"/>
        <v>2023-06</v>
      </c>
      <c r="X1042" t="str">
        <f t="shared" ca="1" si="66"/>
        <v>Out</v>
      </c>
      <c r="Y1042" t="str">
        <f t="shared" ca="1" si="67"/>
        <v/>
      </c>
    </row>
    <row r="1043" spans="1:25" x14ac:dyDescent="0.2">
      <c r="A1043" t="s">
        <v>1120</v>
      </c>
      <c r="B1043" s="2">
        <v>44934</v>
      </c>
      <c r="C1043">
        <v>2023</v>
      </c>
      <c r="D1043" t="s">
        <v>31</v>
      </c>
      <c r="E1043" t="s">
        <v>61</v>
      </c>
      <c r="F1043">
        <v>1</v>
      </c>
      <c r="G1043" t="s">
        <v>1581</v>
      </c>
      <c r="H1043" t="s">
        <v>97</v>
      </c>
      <c r="I1043" t="s">
        <v>59</v>
      </c>
      <c r="J1043" t="s">
        <v>65</v>
      </c>
      <c r="K1043" t="s">
        <v>106</v>
      </c>
      <c r="L1043" t="s">
        <v>37</v>
      </c>
      <c r="M1043">
        <v>14</v>
      </c>
      <c r="N1043">
        <v>140</v>
      </c>
      <c r="O1043">
        <v>1960</v>
      </c>
      <c r="P1043">
        <v>101.31</v>
      </c>
      <c r="Q1043">
        <v>1418.34</v>
      </c>
      <c r="R1043">
        <v>541.66</v>
      </c>
      <c r="S1043">
        <v>216.04</v>
      </c>
      <c r="T1043">
        <v>0</v>
      </c>
      <c r="U1043">
        <v>4.7E-2</v>
      </c>
      <c r="V1043" s="2">
        <f t="shared" si="64"/>
        <v>44927</v>
      </c>
      <c r="W1043" t="str">
        <f t="shared" si="65"/>
        <v>2023-01</v>
      </c>
      <c r="X1043" t="str">
        <f t="shared" ca="1" si="66"/>
        <v>Out</v>
      </c>
      <c r="Y1043" t="str">
        <f t="shared" ca="1" si="67"/>
        <v>YTD</v>
      </c>
    </row>
    <row r="1044" spans="1:25" x14ac:dyDescent="0.2">
      <c r="A1044" t="s">
        <v>1121</v>
      </c>
      <c r="B1044" s="2">
        <v>45164</v>
      </c>
      <c r="C1044">
        <v>2023</v>
      </c>
      <c r="D1044" t="s">
        <v>22</v>
      </c>
      <c r="E1044" t="s">
        <v>23</v>
      </c>
      <c r="F1044">
        <v>8</v>
      </c>
      <c r="G1044" t="s">
        <v>57</v>
      </c>
      <c r="H1044" t="s">
        <v>80</v>
      </c>
      <c r="I1044" t="s">
        <v>68</v>
      </c>
      <c r="J1044" t="s">
        <v>35</v>
      </c>
      <c r="K1044" t="s">
        <v>36</v>
      </c>
      <c r="L1044" t="s">
        <v>29</v>
      </c>
      <c r="M1044">
        <v>8</v>
      </c>
      <c r="N1044">
        <v>868</v>
      </c>
      <c r="O1044">
        <v>6944</v>
      </c>
      <c r="P1044">
        <v>587.44000000000005</v>
      </c>
      <c r="Q1044">
        <v>4699.5200000000004</v>
      </c>
      <c r="R1044">
        <v>2244.48</v>
      </c>
      <c r="S1044">
        <v>543.67999999999995</v>
      </c>
      <c r="T1044">
        <v>0</v>
      </c>
      <c r="U1044">
        <v>2.8000000000000001E-2</v>
      </c>
      <c r="V1044" s="2">
        <f t="shared" si="64"/>
        <v>45139</v>
      </c>
      <c r="W1044" t="str">
        <f t="shared" si="65"/>
        <v>2023-08</v>
      </c>
      <c r="X1044" t="str">
        <f t="shared" ca="1" si="66"/>
        <v>Out</v>
      </c>
      <c r="Y1044" t="str">
        <f t="shared" ca="1" si="67"/>
        <v/>
      </c>
    </row>
    <row r="1045" spans="1:25" x14ac:dyDescent="0.2">
      <c r="A1045" t="s">
        <v>1122</v>
      </c>
      <c r="B1045" s="2">
        <v>45395</v>
      </c>
      <c r="C1045">
        <v>2024</v>
      </c>
      <c r="D1045" t="s">
        <v>44</v>
      </c>
      <c r="E1045" t="s">
        <v>79</v>
      </c>
      <c r="F1045">
        <v>4</v>
      </c>
      <c r="G1045" t="s">
        <v>24</v>
      </c>
      <c r="H1045" t="s">
        <v>46</v>
      </c>
      <c r="I1045" t="s">
        <v>59</v>
      </c>
      <c r="J1045" t="s">
        <v>27</v>
      </c>
      <c r="K1045" t="s">
        <v>88</v>
      </c>
      <c r="L1045" t="s">
        <v>37</v>
      </c>
      <c r="M1045">
        <v>6</v>
      </c>
      <c r="N1045">
        <v>325</v>
      </c>
      <c r="O1045">
        <v>1950</v>
      </c>
      <c r="P1045">
        <v>176.37</v>
      </c>
      <c r="Q1045">
        <v>1058.22</v>
      </c>
      <c r="R1045">
        <v>891.78</v>
      </c>
      <c r="S1045">
        <v>155.53</v>
      </c>
      <c r="T1045">
        <v>15</v>
      </c>
      <c r="U1045">
        <v>2.9000000000000001E-2</v>
      </c>
      <c r="V1045" s="2">
        <f t="shared" si="64"/>
        <v>45383</v>
      </c>
      <c r="W1045" t="str">
        <f t="shared" si="65"/>
        <v>2024-04</v>
      </c>
      <c r="X1045" t="str">
        <f t="shared" ca="1" si="66"/>
        <v>Out</v>
      </c>
      <c r="Y1045" t="str">
        <f t="shared" ca="1" si="67"/>
        <v>YTD</v>
      </c>
    </row>
    <row r="1046" spans="1:25" x14ac:dyDescent="0.2">
      <c r="A1046" t="s">
        <v>1123</v>
      </c>
      <c r="B1046" s="2">
        <v>45210</v>
      </c>
      <c r="C1046">
        <v>2023</v>
      </c>
      <c r="D1046" t="s">
        <v>50</v>
      </c>
      <c r="E1046" t="s">
        <v>86</v>
      </c>
      <c r="F1046">
        <v>10</v>
      </c>
      <c r="G1046" t="s">
        <v>24</v>
      </c>
      <c r="H1046" t="s">
        <v>25</v>
      </c>
      <c r="I1046" t="s">
        <v>39</v>
      </c>
      <c r="J1046" t="s">
        <v>35</v>
      </c>
      <c r="K1046" t="s">
        <v>36</v>
      </c>
      <c r="L1046" t="s">
        <v>37</v>
      </c>
      <c r="M1046">
        <v>13</v>
      </c>
      <c r="N1046">
        <v>686</v>
      </c>
      <c r="O1046">
        <v>8918</v>
      </c>
      <c r="P1046">
        <v>453.8</v>
      </c>
      <c r="Q1046">
        <v>5899.4</v>
      </c>
      <c r="R1046">
        <v>3018.6</v>
      </c>
      <c r="S1046">
        <v>730.52</v>
      </c>
      <c r="T1046">
        <v>15</v>
      </c>
      <c r="U1046">
        <v>4.1000000000000002E-2</v>
      </c>
      <c r="V1046" s="2">
        <f t="shared" si="64"/>
        <v>45200</v>
      </c>
      <c r="W1046" t="str">
        <f t="shared" si="65"/>
        <v>2023-10</v>
      </c>
      <c r="X1046" t="str">
        <f t="shared" ca="1" si="66"/>
        <v>Out</v>
      </c>
      <c r="Y1046" t="str">
        <f t="shared" ca="1" si="67"/>
        <v/>
      </c>
    </row>
    <row r="1047" spans="1:25" x14ac:dyDescent="0.2">
      <c r="A1047" t="s">
        <v>1124</v>
      </c>
      <c r="B1047" s="2">
        <v>45329</v>
      </c>
      <c r="C1047">
        <v>2024</v>
      </c>
      <c r="D1047" t="s">
        <v>31</v>
      </c>
      <c r="E1047" t="s">
        <v>32</v>
      </c>
      <c r="F1047">
        <v>2</v>
      </c>
      <c r="G1047" t="s">
        <v>1581</v>
      </c>
      <c r="H1047" t="s">
        <v>75</v>
      </c>
      <c r="I1047" t="s">
        <v>59</v>
      </c>
      <c r="J1047" t="s">
        <v>35</v>
      </c>
      <c r="K1047" t="s">
        <v>53</v>
      </c>
      <c r="L1047" t="s">
        <v>42</v>
      </c>
      <c r="M1047">
        <v>20</v>
      </c>
      <c r="N1047">
        <v>437</v>
      </c>
      <c r="O1047">
        <v>8740</v>
      </c>
      <c r="P1047">
        <v>233.51</v>
      </c>
      <c r="Q1047">
        <v>4670.2</v>
      </c>
      <c r="R1047">
        <v>4069.8</v>
      </c>
      <c r="S1047">
        <v>735.8</v>
      </c>
      <c r="T1047">
        <v>10</v>
      </c>
      <c r="U1047">
        <v>6.7000000000000004E-2</v>
      </c>
      <c r="V1047" s="2">
        <f t="shared" si="64"/>
        <v>45323</v>
      </c>
      <c r="W1047" t="str">
        <f t="shared" si="65"/>
        <v>2024-02</v>
      </c>
      <c r="X1047" t="str">
        <f t="shared" ca="1" si="66"/>
        <v>Out</v>
      </c>
      <c r="Y1047" t="str">
        <f t="shared" ca="1" si="67"/>
        <v>YTD</v>
      </c>
    </row>
    <row r="1048" spans="1:25" x14ac:dyDescent="0.2">
      <c r="A1048" t="s">
        <v>1125</v>
      </c>
      <c r="B1048" s="2">
        <v>45091</v>
      </c>
      <c r="C1048">
        <v>2023</v>
      </c>
      <c r="D1048" t="s">
        <v>44</v>
      </c>
      <c r="E1048" t="s">
        <v>112</v>
      </c>
      <c r="F1048">
        <v>6</v>
      </c>
      <c r="G1048" t="s">
        <v>33</v>
      </c>
      <c r="H1048" t="s">
        <v>52</v>
      </c>
      <c r="I1048" t="s">
        <v>59</v>
      </c>
      <c r="J1048" t="s">
        <v>27</v>
      </c>
      <c r="K1048" t="s">
        <v>88</v>
      </c>
      <c r="L1048" t="s">
        <v>42</v>
      </c>
      <c r="M1048">
        <v>16</v>
      </c>
      <c r="N1048">
        <v>661.5</v>
      </c>
      <c r="O1048">
        <v>10584</v>
      </c>
      <c r="P1048">
        <v>465.23</v>
      </c>
      <c r="Q1048">
        <v>7443.68</v>
      </c>
      <c r="R1048">
        <v>3140.32</v>
      </c>
      <c r="S1048">
        <v>685.24</v>
      </c>
      <c r="T1048">
        <v>0</v>
      </c>
      <c r="U1048">
        <v>1.2999999999999999E-2</v>
      </c>
      <c r="V1048" s="2">
        <f t="shared" si="64"/>
        <v>45078</v>
      </c>
      <c r="W1048" t="str">
        <f t="shared" si="65"/>
        <v>2023-06</v>
      </c>
      <c r="X1048" t="str">
        <f t="shared" ca="1" si="66"/>
        <v>Out</v>
      </c>
      <c r="Y1048" t="str">
        <f t="shared" ca="1" si="67"/>
        <v/>
      </c>
    </row>
    <row r="1049" spans="1:25" x14ac:dyDescent="0.2">
      <c r="A1049" t="s">
        <v>1126</v>
      </c>
      <c r="B1049" s="2">
        <v>45396</v>
      </c>
      <c r="C1049">
        <v>2024</v>
      </c>
      <c r="D1049" t="s">
        <v>44</v>
      </c>
      <c r="E1049" t="s">
        <v>79</v>
      </c>
      <c r="F1049">
        <v>4</v>
      </c>
      <c r="G1049" t="s">
        <v>1581</v>
      </c>
      <c r="H1049" t="s">
        <v>97</v>
      </c>
      <c r="I1049" t="s">
        <v>68</v>
      </c>
      <c r="J1049" t="s">
        <v>27</v>
      </c>
      <c r="K1049" t="s">
        <v>28</v>
      </c>
      <c r="L1049" t="s">
        <v>42</v>
      </c>
      <c r="M1049">
        <v>15</v>
      </c>
      <c r="N1049">
        <v>565</v>
      </c>
      <c r="O1049">
        <v>8475</v>
      </c>
      <c r="P1049">
        <v>260.38</v>
      </c>
      <c r="Q1049">
        <v>3905.7</v>
      </c>
      <c r="R1049">
        <v>4569.3</v>
      </c>
      <c r="S1049">
        <v>684.92</v>
      </c>
      <c r="T1049">
        <v>0</v>
      </c>
      <c r="U1049">
        <v>6.0000000000000001E-3</v>
      </c>
      <c r="V1049" s="2">
        <f t="shared" si="64"/>
        <v>45383</v>
      </c>
      <c r="W1049" t="str">
        <f t="shared" si="65"/>
        <v>2024-04</v>
      </c>
      <c r="X1049" t="str">
        <f t="shared" ca="1" si="66"/>
        <v>Out</v>
      </c>
      <c r="Y1049" t="str">
        <f t="shared" ca="1" si="67"/>
        <v>YTD</v>
      </c>
    </row>
    <row r="1050" spans="1:25" x14ac:dyDescent="0.2">
      <c r="A1050" t="s">
        <v>1127</v>
      </c>
      <c r="B1050" s="2">
        <v>45161</v>
      </c>
      <c r="C1050">
        <v>2023</v>
      </c>
      <c r="D1050" t="s">
        <v>22</v>
      </c>
      <c r="E1050" t="s">
        <v>23</v>
      </c>
      <c r="F1050">
        <v>8</v>
      </c>
      <c r="G1050" t="s">
        <v>1580</v>
      </c>
      <c r="H1050" t="s">
        <v>71</v>
      </c>
      <c r="I1050" t="s">
        <v>26</v>
      </c>
      <c r="J1050" t="s">
        <v>65</v>
      </c>
      <c r="K1050" t="s">
        <v>132</v>
      </c>
      <c r="L1050" t="s">
        <v>42</v>
      </c>
      <c r="M1050">
        <v>6</v>
      </c>
      <c r="N1050">
        <v>152</v>
      </c>
      <c r="O1050">
        <v>912</v>
      </c>
      <c r="P1050">
        <v>94.57</v>
      </c>
      <c r="Q1050">
        <v>567.41999999999996</v>
      </c>
      <c r="R1050">
        <v>344.58</v>
      </c>
      <c r="S1050">
        <v>69.239999999999995</v>
      </c>
      <c r="T1050">
        <v>10</v>
      </c>
      <c r="U1050">
        <v>1.0999999999999999E-2</v>
      </c>
      <c r="V1050" s="2">
        <f t="shared" si="64"/>
        <v>45139</v>
      </c>
      <c r="W1050" t="str">
        <f t="shared" si="65"/>
        <v>2023-08</v>
      </c>
      <c r="X1050" t="str">
        <f t="shared" ca="1" si="66"/>
        <v>Out</v>
      </c>
      <c r="Y1050" t="str">
        <f t="shared" ca="1" si="67"/>
        <v/>
      </c>
    </row>
    <row r="1051" spans="1:25" x14ac:dyDescent="0.2">
      <c r="A1051" t="s">
        <v>1128</v>
      </c>
      <c r="B1051" s="2">
        <v>45068</v>
      </c>
      <c r="C1051">
        <v>2023</v>
      </c>
      <c r="D1051" t="s">
        <v>44</v>
      </c>
      <c r="E1051" t="s">
        <v>45</v>
      </c>
      <c r="F1051">
        <v>5</v>
      </c>
      <c r="G1051" t="s">
        <v>57</v>
      </c>
      <c r="H1051" t="s">
        <v>58</v>
      </c>
      <c r="I1051" t="s">
        <v>59</v>
      </c>
      <c r="J1051" t="s">
        <v>27</v>
      </c>
      <c r="K1051" t="s">
        <v>28</v>
      </c>
      <c r="L1051" t="s">
        <v>29</v>
      </c>
      <c r="M1051">
        <v>1</v>
      </c>
      <c r="N1051">
        <v>491</v>
      </c>
      <c r="O1051">
        <v>491</v>
      </c>
      <c r="P1051">
        <v>348.76</v>
      </c>
      <c r="Q1051">
        <v>348.76</v>
      </c>
      <c r="R1051">
        <v>142.24</v>
      </c>
      <c r="S1051">
        <v>18.11</v>
      </c>
      <c r="T1051">
        <v>15</v>
      </c>
      <c r="U1051">
        <v>4.4999999999999998E-2</v>
      </c>
      <c r="V1051" s="2">
        <f t="shared" si="64"/>
        <v>45047</v>
      </c>
      <c r="W1051" t="str">
        <f t="shared" si="65"/>
        <v>2023-05</v>
      </c>
      <c r="X1051" t="str">
        <f t="shared" ca="1" si="66"/>
        <v>Out</v>
      </c>
      <c r="Y1051" t="str">
        <f t="shared" ca="1" si="67"/>
        <v>YTD</v>
      </c>
    </row>
    <row r="1052" spans="1:25" x14ac:dyDescent="0.2">
      <c r="A1052" t="s">
        <v>1129</v>
      </c>
      <c r="B1052" s="2">
        <v>45124</v>
      </c>
      <c r="C1052">
        <v>2023</v>
      </c>
      <c r="D1052" t="s">
        <v>22</v>
      </c>
      <c r="E1052" t="s">
        <v>119</v>
      </c>
      <c r="F1052">
        <v>7</v>
      </c>
      <c r="G1052" t="s">
        <v>1580</v>
      </c>
      <c r="H1052" t="s">
        <v>87</v>
      </c>
      <c r="I1052" t="s">
        <v>39</v>
      </c>
      <c r="J1052" t="s">
        <v>47</v>
      </c>
      <c r="K1052" t="s">
        <v>48</v>
      </c>
      <c r="L1052" t="s">
        <v>29</v>
      </c>
      <c r="M1052">
        <v>11</v>
      </c>
      <c r="N1052">
        <v>1038.5999999999999</v>
      </c>
      <c r="O1052">
        <v>11424.6</v>
      </c>
      <c r="P1052">
        <v>740.28</v>
      </c>
      <c r="Q1052">
        <v>8143.08</v>
      </c>
      <c r="R1052">
        <v>3281.52</v>
      </c>
      <c r="S1052">
        <v>488.4</v>
      </c>
      <c r="T1052">
        <v>0</v>
      </c>
      <c r="U1052">
        <v>6.4000000000000001E-2</v>
      </c>
      <c r="V1052" s="2">
        <f t="shared" si="64"/>
        <v>45108</v>
      </c>
      <c r="W1052" t="str">
        <f t="shared" si="65"/>
        <v>2023-07</v>
      </c>
      <c r="X1052" t="str">
        <f t="shared" ca="1" si="66"/>
        <v>Out</v>
      </c>
      <c r="Y1052" t="str">
        <f t="shared" ca="1" si="67"/>
        <v/>
      </c>
    </row>
    <row r="1053" spans="1:25" x14ac:dyDescent="0.2">
      <c r="A1053" t="s">
        <v>1130</v>
      </c>
      <c r="B1053" s="2">
        <v>45108</v>
      </c>
      <c r="C1053">
        <v>2023</v>
      </c>
      <c r="D1053" t="s">
        <v>22</v>
      </c>
      <c r="E1053" t="s">
        <v>119</v>
      </c>
      <c r="F1053">
        <v>7</v>
      </c>
      <c r="G1053" t="s">
        <v>57</v>
      </c>
      <c r="H1053" t="s">
        <v>80</v>
      </c>
      <c r="I1053" t="s">
        <v>59</v>
      </c>
      <c r="J1053" t="s">
        <v>47</v>
      </c>
      <c r="K1053" t="s">
        <v>48</v>
      </c>
      <c r="L1053" t="s">
        <v>29</v>
      </c>
      <c r="M1053">
        <v>14</v>
      </c>
      <c r="N1053">
        <v>692.1</v>
      </c>
      <c r="O1053">
        <v>9689.4</v>
      </c>
      <c r="P1053">
        <v>448.27</v>
      </c>
      <c r="Q1053">
        <v>6275.78</v>
      </c>
      <c r="R1053">
        <v>3413.62</v>
      </c>
      <c r="S1053">
        <v>478.22</v>
      </c>
      <c r="T1053">
        <v>10</v>
      </c>
      <c r="U1053">
        <v>1.4E-2</v>
      </c>
      <c r="V1053" s="2">
        <f t="shared" si="64"/>
        <v>45108</v>
      </c>
      <c r="W1053" t="str">
        <f t="shared" si="65"/>
        <v>2023-07</v>
      </c>
      <c r="X1053" t="str">
        <f t="shared" ca="1" si="66"/>
        <v>Out</v>
      </c>
      <c r="Y1053" t="str">
        <f t="shared" ca="1" si="67"/>
        <v/>
      </c>
    </row>
    <row r="1054" spans="1:25" x14ac:dyDescent="0.2">
      <c r="A1054" t="s">
        <v>1131</v>
      </c>
      <c r="B1054" s="2">
        <v>45561</v>
      </c>
      <c r="C1054">
        <v>2024</v>
      </c>
      <c r="D1054" t="s">
        <v>22</v>
      </c>
      <c r="E1054" t="s">
        <v>82</v>
      </c>
      <c r="F1054">
        <v>9</v>
      </c>
      <c r="G1054" t="s">
        <v>33</v>
      </c>
      <c r="H1054" t="s">
        <v>34</v>
      </c>
      <c r="I1054" t="s">
        <v>39</v>
      </c>
      <c r="J1054" t="s">
        <v>47</v>
      </c>
      <c r="K1054" t="s">
        <v>76</v>
      </c>
      <c r="L1054" t="s">
        <v>37</v>
      </c>
      <c r="M1054">
        <v>6</v>
      </c>
      <c r="N1054">
        <v>888</v>
      </c>
      <c r="O1054">
        <v>5328</v>
      </c>
      <c r="P1054">
        <v>572.41</v>
      </c>
      <c r="Q1054">
        <v>3434.46</v>
      </c>
      <c r="R1054">
        <v>1893.54</v>
      </c>
      <c r="S1054">
        <v>174.81</v>
      </c>
      <c r="T1054">
        <v>15</v>
      </c>
      <c r="U1054">
        <v>7.0000000000000001E-3</v>
      </c>
      <c r="V1054" s="2">
        <f t="shared" si="64"/>
        <v>45536</v>
      </c>
      <c r="W1054" t="str">
        <f t="shared" si="65"/>
        <v>2024-09</v>
      </c>
      <c r="X1054" t="str">
        <f t="shared" ca="1" si="66"/>
        <v>Out</v>
      </c>
      <c r="Y1054" t="str">
        <f t="shared" ca="1" si="67"/>
        <v/>
      </c>
    </row>
    <row r="1055" spans="1:25" x14ac:dyDescent="0.2">
      <c r="A1055" t="s">
        <v>1132</v>
      </c>
      <c r="B1055" s="2">
        <v>44988</v>
      </c>
      <c r="C1055">
        <v>2023</v>
      </c>
      <c r="D1055" t="s">
        <v>31</v>
      </c>
      <c r="E1055" t="s">
        <v>55</v>
      </c>
      <c r="F1055">
        <v>3</v>
      </c>
      <c r="G1055" t="s">
        <v>1580</v>
      </c>
      <c r="H1055" t="s">
        <v>71</v>
      </c>
      <c r="I1055" t="s">
        <v>68</v>
      </c>
      <c r="J1055" t="s">
        <v>65</v>
      </c>
      <c r="K1055" t="s">
        <v>132</v>
      </c>
      <c r="L1055" t="s">
        <v>42</v>
      </c>
      <c r="M1055">
        <v>6</v>
      </c>
      <c r="N1055">
        <v>51</v>
      </c>
      <c r="O1055">
        <v>306</v>
      </c>
      <c r="P1055">
        <v>33.33</v>
      </c>
      <c r="Q1055">
        <v>199.98</v>
      </c>
      <c r="R1055">
        <v>106.02</v>
      </c>
      <c r="S1055">
        <v>22.46</v>
      </c>
      <c r="T1055">
        <v>5</v>
      </c>
      <c r="U1055">
        <v>6.5000000000000002E-2</v>
      </c>
      <c r="V1055" s="2">
        <f t="shared" si="64"/>
        <v>44986</v>
      </c>
      <c r="W1055" t="str">
        <f t="shared" si="65"/>
        <v>2023-03</v>
      </c>
      <c r="X1055" t="str">
        <f t="shared" ca="1" si="66"/>
        <v>Out</v>
      </c>
      <c r="Y1055" t="str">
        <f t="shared" ca="1" si="67"/>
        <v>YTD</v>
      </c>
    </row>
    <row r="1056" spans="1:25" x14ac:dyDescent="0.2">
      <c r="A1056" t="s">
        <v>1133</v>
      </c>
      <c r="B1056" s="2">
        <v>45413</v>
      </c>
      <c r="C1056">
        <v>2024</v>
      </c>
      <c r="D1056" t="s">
        <v>44</v>
      </c>
      <c r="E1056" t="s">
        <v>45</v>
      </c>
      <c r="F1056">
        <v>5</v>
      </c>
      <c r="G1056" t="s">
        <v>33</v>
      </c>
      <c r="H1056" t="s">
        <v>34</v>
      </c>
      <c r="I1056" t="s">
        <v>59</v>
      </c>
      <c r="J1056" t="s">
        <v>40</v>
      </c>
      <c r="K1056" t="s">
        <v>93</v>
      </c>
      <c r="L1056" t="s">
        <v>37</v>
      </c>
      <c r="M1056">
        <v>2</v>
      </c>
      <c r="N1056">
        <v>738</v>
      </c>
      <c r="O1056">
        <v>1476</v>
      </c>
      <c r="P1056">
        <v>495.77</v>
      </c>
      <c r="Q1056">
        <v>991.54</v>
      </c>
      <c r="R1056">
        <v>484.46</v>
      </c>
      <c r="S1056">
        <v>103.71</v>
      </c>
      <c r="T1056">
        <v>0</v>
      </c>
      <c r="U1056">
        <v>0</v>
      </c>
      <c r="V1056" s="2">
        <f t="shared" si="64"/>
        <v>45413</v>
      </c>
      <c r="W1056" t="str">
        <f t="shared" si="65"/>
        <v>2024-05</v>
      </c>
      <c r="X1056" t="str">
        <f t="shared" ca="1" si="66"/>
        <v>Out</v>
      </c>
      <c r="Y1056" t="str">
        <f t="shared" ca="1" si="67"/>
        <v>YTD</v>
      </c>
    </row>
    <row r="1057" spans="1:25" x14ac:dyDescent="0.2">
      <c r="A1057" t="s">
        <v>1134</v>
      </c>
      <c r="B1057" s="2">
        <v>44788</v>
      </c>
      <c r="C1057">
        <v>2022</v>
      </c>
      <c r="D1057" t="s">
        <v>22</v>
      </c>
      <c r="E1057" t="s">
        <v>23</v>
      </c>
      <c r="F1057">
        <v>8</v>
      </c>
      <c r="G1057" t="s">
        <v>24</v>
      </c>
      <c r="H1057" t="s">
        <v>46</v>
      </c>
      <c r="I1057" t="s">
        <v>39</v>
      </c>
      <c r="J1057" t="s">
        <v>27</v>
      </c>
      <c r="K1057" t="s">
        <v>28</v>
      </c>
      <c r="L1057" t="s">
        <v>37</v>
      </c>
      <c r="M1057">
        <v>8</v>
      </c>
      <c r="N1057">
        <v>841</v>
      </c>
      <c r="O1057">
        <v>6728</v>
      </c>
      <c r="P1057">
        <v>480.31</v>
      </c>
      <c r="Q1057">
        <v>3842.48</v>
      </c>
      <c r="R1057">
        <v>2885.52</v>
      </c>
      <c r="S1057">
        <v>248.02</v>
      </c>
      <c r="T1057">
        <v>5</v>
      </c>
      <c r="U1057">
        <v>5.0000000000000001E-3</v>
      </c>
      <c r="V1057" s="2">
        <f t="shared" si="64"/>
        <v>44774</v>
      </c>
      <c r="W1057" t="str">
        <f t="shared" si="65"/>
        <v>2022-08</v>
      </c>
      <c r="X1057" t="str">
        <f t="shared" ca="1" si="66"/>
        <v>Out</v>
      </c>
      <c r="Y1057" t="str">
        <f t="shared" ca="1" si="67"/>
        <v/>
      </c>
    </row>
    <row r="1058" spans="1:25" x14ac:dyDescent="0.2">
      <c r="A1058" t="s">
        <v>1135</v>
      </c>
      <c r="B1058" s="2">
        <v>44733</v>
      </c>
      <c r="C1058">
        <v>2022</v>
      </c>
      <c r="D1058" t="s">
        <v>44</v>
      </c>
      <c r="E1058" t="s">
        <v>112</v>
      </c>
      <c r="F1058">
        <v>6</v>
      </c>
      <c r="G1058" t="s">
        <v>1581</v>
      </c>
      <c r="H1058" t="s">
        <v>75</v>
      </c>
      <c r="I1058" t="s">
        <v>59</v>
      </c>
      <c r="J1058" t="s">
        <v>27</v>
      </c>
      <c r="K1058" t="s">
        <v>110</v>
      </c>
      <c r="L1058" t="s">
        <v>42</v>
      </c>
      <c r="M1058">
        <v>9</v>
      </c>
      <c r="N1058">
        <v>885.6</v>
      </c>
      <c r="O1058">
        <v>7970.4</v>
      </c>
      <c r="P1058">
        <v>404.1</v>
      </c>
      <c r="Q1058">
        <v>3636.9</v>
      </c>
      <c r="R1058">
        <v>4333.5</v>
      </c>
      <c r="S1058">
        <v>447.15</v>
      </c>
      <c r="T1058">
        <v>5</v>
      </c>
      <c r="U1058">
        <v>8.9999999999999993E-3</v>
      </c>
      <c r="V1058" s="2">
        <f t="shared" si="64"/>
        <v>44713</v>
      </c>
      <c r="W1058" t="str">
        <f t="shared" si="65"/>
        <v>2022-06</v>
      </c>
      <c r="X1058" t="str">
        <f t="shared" ca="1" si="66"/>
        <v>Out</v>
      </c>
      <c r="Y1058" t="str">
        <f t="shared" ca="1" si="67"/>
        <v/>
      </c>
    </row>
    <row r="1059" spans="1:25" x14ac:dyDescent="0.2">
      <c r="A1059" t="s">
        <v>1136</v>
      </c>
      <c r="B1059" s="2">
        <v>45101</v>
      </c>
      <c r="C1059">
        <v>2023</v>
      </c>
      <c r="D1059" t="s">
        <v>44</v>
      </c>
      <c r="E1059" t="s">
        <v>112</v>
      </c>
      <c r="F1059">
        <v>6</v>
      </c>
      <c r="G1059" t="s">
        <v>24</v>
      </c>
      <c r="H1059" t="s">
        <v>25</v>
      </c>
      <c r="I1059" t="s">
        <v>26</v>
      </c>
      <c r="J1059" t="s">
        <v>40</v>
      </c>
      <c r="K1059" t="s">
        <v>93</v>
      </c>
      <c r="L1059" t="s">
        <v>29</v>
      </c>
      <c r="M1059">
        <v>19</v>
      </c>
      <c r="N1059">
        <v>947.7</v>
      </c>
      <c r="O1059">
        <v>18006.3</v>
      </c>
      <c r="P1059">
        <v>571.82000000000005</v>
      </c>
      <c r="Q1059">
        <v>10864.58</v>
      </c>
      <c r="R1059">
        <v>7141.72</v>
      </c>
      <c r="S1059">
        <v>558.9</v>
      </c>
      <c r="T1059">
        <v>5</v>
      </c>
      <c r="U1059">
        <v>4.0000000000000001E-3</v>
      </c>
      <c r="V1059" s="2">
        <f t="shared" si="64"/>
        <v>45078</v>
      </c>
      <c r="W1059" t="str">
        <f t="shared" si="65"/>
        <v>2023-06</v>
      </c>
      <c r="X1059" t="str">
        <f t="shared" ca="1" si="66"/>
        <v>Out</v>
      </c>
      <c r="Y1059" t="str">
        <f t="shared" ca="1" si="67"/>
        <v/>
      </c>
    </row>
    <row r="1060" spans="1:25" x14ac:dyDescent="0.2">
      <c r="A1060" t="s">
        <v>1137</v>
      </c>
      <c r="B1060" s="2">
        <v>44804</v>
      </c>
      <c r="C1060">
        <v>2022</v>
      </c>
      <c r="D1060" t="s">
        <v>22</v>
      </c>
      <c r="E1060" t="s">
        <v>23</v>
      </c>
      <c r="F1060">
        <v>8</v>
      </c>
      <c r="G1060" t="s">
        <v>1580</v>
      </c>
      <c r="H1060" t="s">
        <v>87</v>
      </c>
      <c r="I1060" t="s">
        <v>39</v>
      </c>
      <c r="J1060" t="s">
        <v>27</v>
      </c>
      <c r="K1060" t="s">
        <v>88</v>
      </c>
      <c r="L1060" t="s">
        <v>29</v>
      </c>
      <c r="M1060">
        <v>3</v>
      </c>
      <c r="N1060">
        <v>731</v>
      </c>
      <c r="O1060">
        <v>2193</v>
      </c>
      <c r="P1060">
        <v>522.89</v>
      </c>
      <c r="Q1060">
        <v>1568.67</v>
      </c>
      <c r="R1060">
        <v>624.33000000000004</v>
      </c>
      <c r="S1060">
        <v>105.74</v>
      </c>
      <c r="T1060">
        <v>0</v>
      </c>
      <c r="U1060">
        <v>1.9E-2</v>
      </c>
      <c r="V1060" s="2">
        <f t="shared" si="64"/>
        <v>44774</v>
      </c>
      <c r="W1060" t="str">
        <f t="shared" si="65"/>
        <v>2022-08</v>
      </c>
      <c r="X1060" t="str">
        <f t="shared" ca="1" si="66"/>
        <v>Out</v>
      </c>
      <c r="Y1060" t="str">
        <f t="shared" ca="1" si="67"/>
        <v/>
      </c>
    </row>
    <row r="1061" spans="1:25" x14ac:dyDescent="0.2">
      <c r="A1061" t="s">
        <v>1138</v>
      </c>
      <c r="B1061" s="2">
        <v>45073</v>
      </c>
      <c r="C1061">
        <v>2023</v>
      </c>
      <c r="D1061" t="s">
        <v>44</v>
      </c>
      <c r="E1061" t="s">
        <v>45</v>
      </c>
      <c r="F1061">
        <v>5</v>
      </c>
      <c r="G1061" t="s">
        <v>33</v>
      </c>
      <c r="H1061" t="s">
        <v>34</v>
      </c>
      <c r="I1061" t="s">
        <v>68</v>
      </c>
      <c r="J1061" t="s">
        <v>35</v>
      </c>
      <c r="K1061" t="s">
        <v>69</v>
      </c>
      <c r="L1061" t="s">
        <v>29</v>
      </c>
      <c r="M1061">
        <v>15</v>
      </c>
      <c r="N1061">
        <v>843</v>
      </c>
      <c r="O1061">
        <v>12645</v>
      </c>
      <c r="P1061">
        <v>444.08</v>
      </c>
      <c r="Q1061">
        <v>6661.2</v>
      </c>
      <c r="R1061">
        <v>5983.8</v>
      </c>
      <c r="S1061">
        <v>1017.06</v>
      </c>
      <c r="T1061">
        <v>15</v>
      </c>
      <c r="U1061">
        <v>6.8000000000000005E-2</v>
      </c>
      <c r="V1061" s="2">
        <f t="shared" si="64"/>
        <v>45047</v>
      </c>
      <c r="W1061" t="str">
        <f t="shared" si="65"/>
        <v>2023-05</v>
      </c>
      <c r="X1061" t="str">
        <f t="shared" ca="1" si="66"/>
        <v>Out</v>
      </c>
      <c r="Y1061" t="str">
        <f t="shared" ca="1" si="67"/>
        <v>YTD</v>
      </c>
    </row>
    <row r="1062" spans="1:25" x14ac:dyDescent="0.2">
      <c r="A1062" t="s">
        <v>1139</v>
      </c>
      <c r="B1062" s="2">
        <v>45215</v>
      </c>
      <c r="C1062">
        <v>2023</v>
      </c>
      <c r="D1062" t="s">
        <v>50</v>
      </c>
      <c r="E1062" t="s">
        <v>86</v>
      </c>
      <c r="F1062">
        <v>10</v>
      </c>
      <c r="G1062" t="s">
        <v>1581</v>
      </c>
      <c r="H1062" t="s">
        <v>97</v>
      </c>
      <c r="I1062" t="s">
        <v>59</v>
      </c>
      <c r="J1062" t="s">
        <v>35</v>
      </c>
      <c r="K1062" t="s">
        <v>69</v>
      </c>
      <c r="L1062" t="s">
        <v>29</v>
      </c>
      <c r="M1062">
        <v>16</v>
      </c>
      <c r="N1062">
        <v>1019</v>
      </c>
      <c r="O1062">
        <v>16304</v>
      </c>
      <c r="P1062">
        <v>526.36</v>
      </c>
      <c r="Q1062">
        <v>8421.76</v>
      </c>
      <c r="R1062">
        <v>7882.24</v>
      </c>
      <c r="S1062">
        <v>1947</v>
      </c>
      <c r="T1062">
        <v>0</v>
      </c>
      <c r="U1062">
        <v>6.5000000000000002E-2</v>
      </c>
      <c r="V1062" s="2">
        <f t="shared" si="64"/>
        <v>45200</v>
      </c>
      <c r="W1062" t="str">
        <f t="shared" si="65"/>
        <v>2023-10</v>
      </c>
      <c r="X1062" t="str">
        <f t="shared" ca="1" si="66"/>
        <v>Out</v>
      </c>
      <c r="Y1062" t="str">
        <f t="shared" ca="1" si="67"/>
        <v/>
      </c>
    </row>
    <row r="1063" spans="1:25" x14ac:dyDescent="0.2">
      <c r="A1063" t="s">
        <v>1140</v>
      </c>
      <c r="B1063" s="2">
        <v>45314</v>
      </c>
      <c r="C1063">
        <v>2024</v>
      </c>
      <c r="D1063" t="s">
        <v>31</v>
      </c>
      <c r="E1063" t="s">
        <v>61</v>
      </c>
      <c r="F1063">
        <v>1</v>
      </c>
      <c r="G1063" t="s">
        <v>33</v>
      </c>
      <c r="H1063" t="s">
        <v>34</v>
      </c>
      <c r="I1063" t="s">
        <v>26</v>
      </c>
      <c r="J1063" t="s">
        <v>40</v>
      </c>
      <c r="K1063" t="s">
        <v>84</v>
      </c>
      <c r="L1063" t="s">
        <v>29</v>
      </c>
      <c r="M1063">
        <v>2</v>
      </c>
      <c r="N1063">
        <v>2219</v>
      </c>
      <c r="O1063">
        <v>4438</v>
      </c>
      <c r="P1063">
        <v>1443.21</v>
      </c>
      <c r="Q1063">
        <v>2886.42</v>
      </c>
      <c r="R1063">
        <v>1551.58</v>
      </c>
      <c r="S1063">
        <v>366.44</v>
      </c>
      <c r="T1063">
        <v>0</v>
      </c>
      <c r="U1063">
        <v>1.9E-2</v>
      </c>
      <c r="V1063" s="2">
        <f t="shared" si="64"/>
        <v>45292</v>
      </c>
      <c r="W1063" t="str">
        <f t="shared" si="65"/>
        <v>2024-01</v>
      </c>
      <c r="X1063" t="str">
        <f t="shared" ca="1" si="66"/>
        <v>Out</v>
      </c>
      <c r="Y1063" t="str">
        <f t="shared" ca="1" si="67"/>
        <v>YTD</v>
      </c>
    </row>
    <row r="1064" spans="1:25" x14ac:dyDescent="0.2">
      <c r="A1064" t="s">
        <v>1141</v>
      </c>
      <c r="B1064" s="2">
        <v>45410</v>
      </c>
      <c r="C1064">
        <v>2024</v>
      </c>
      <c r="D1064" t="s">
        <v>44</v>
      </c>
      <c r="E1064" t="s">
        <v>79</v>
      </c>
      <c r="F1064">
        <v>4</v>
      </c>
      <c r="G1064" t="s">
        <v>24</v>
      </c>
      <c r="H1064" t="s">
        <v>25</v>
      </c>
      <c r="I1064" t="s">
        <v>68</v>
      </c>
      <c r="J1064" t="s">
        <v>35</v>
      </c>
      <c r="K1064" t="s">
        <v>53</v>
      </c>
      <c r="L1064" t="s">
        <v>42</v>
      </c>
      <c r="M1064">
        <v>19</v>
      </c>
      <c r="N1064">
        <v>1116</v>
      </c>
      <c r="O1064">
        <v>21204</v>
      </c>
      <c r="P1064">
        <v>729.57</v>
      </c>
      <c r="Q1064">
        <v>13861.83</v>
      </c>
      <c r="R1064">
        <v>7342.17</v>
      </c>
      <c r="S1064">
        <v>2234.06</v>
      </c>
      <c r="T1064">
        <v>5</v>
      </c>
      <c r="U1064">
        <v>5.8000000000000003E-2</v>
      </c>
      <c r="V1064" s="2">
        <f t="shared" si="64"/>
        <v>45383</v>
      </c>
      <c r="W1064" t="str">
        <f t="shared" si="65"/>
        <v>2024-04</v>
      </c>
      <c r="X1064" t="str">
        <f t="shared" ca="1" si="66"/>
        <v>Out</v>
      </c>
      <c r="Y1064" t="str">
        <f t="shared" ca="1" si="67"/>
        <v>YTD</v>
      </c>
    </row>
    <row r="1065" spans="1:25" x14ac:dyDescent="0.2">
      <c r="A1065" t="s">
        <v>1142</v>
      </c>
      <c r="B1065" s="2">
        <v>44720</v>
      </c>
      <c r="C1065">
        <v>2022</v>
      </c>
      <c r="D1065" t="s">
        <v>44</v>
      </c>
      <c r="E1065" t="s">
        <v>112</v>
      </c>
      <c r="F1065">
        <v>6</v>
      </c>
      <c r="G1065" t="s">
        <v>33</v>
      </c>
      <c r="H1065" t="s">
        <v>34</v>
      </c>
      <c r="I1065" t="s">
        <v>39</v>
      </c>
      <c r="J1065" t="s">
        <v>65</v>
      </c>
      <c r="K1065" t="s">
        <v>106</v>
      </c>
      <c r="L1065" t="s">
        <v>42</v>
      </c>
      <c r="M1065">
        <v>15</v>
      </c>
      <c r="N1065">
        <v>74.7</v>
      </c>
      <c r="O1065">
        <v>1120.5</v>
      </c>
      <c r="P1065">
        <v>39.409999999999997</v>
      </c>
      <c r="Q1065">
        <v>591.15</v>
      </c>
      <c r="R1065">
        <v>529.35</v>
      </c>
      <c r="S1065">
        <v>51.53</v>
      </c>
      <c r="T1065">
        <v>0</v>
      </c>
      <c r="U1065">
        <v>0.03</v>
      </c>
      <c r="V1065" s="2">
        <f t="shared" si="64"/>
        <v>44713</v>
      </c>
      <c r="W1065" t="str">
        <f t="shared" si="65"/>
        <v>2022-06</v>
      </c>
      <c r="X1065" t="str">
        <f t="shared" ca="1" si="66"/>
        <v>Out</v>
      </c>
      <c r="Y1065" t="str">
        <f t="shared" ca="1" si="67"/>
        <v/>
      </c>
    </row>
    <row r="1066" spans="1:25" x14ac:dyDescent="0.2">
      <c r="A1066" t="s">
        <v>1143</v>
      </c>
      <c r="B1066" s="2">
        <v>45522</v>
      </c>
      <c r="C1066">
        <v>2024</v>
      </c>
      <c r="D1066" t="s">
        <v>22</v>
      </c>
      <c r="E1066" t="s">
        <v>23</v>
      </c>
      <c r="F1066">
        <v>8</v>
      </c>
      <c r="G1066" t="s">
        <v>57</v>
      </c>
      <c r="H1066" t="s">
        <v>73</v>
      </c>
      <c r="I1066" t="s">
        <v>26</v>
      </c>
      <c r="J1066" t="s">
        <v>35</v>
      </c>
      <c r="K1066" t="s">
        <v>69</v>
      </c>
      <c r="L1066" t="s">
        <v>37</v>
      </c>
      <c r="M1066">
        <v>11</v>
      </c>
      <c r="N1066">
        <v>731</v>
      </c>
      <c r="O1066">
        <v>8041</v>
      </c>
      <c r="P1066">
        <v>329.93</v>
      </c>
      <c r="Q1066">
        <v>3629.23</v>
      </c>
      <c r="R1066">
        <v>4411.7700000000004</v>
      </c>
      <c r="S1066">
        <v>374.8</v>
      </c>
      <c r="T1066">
        <v>10</v>
      </c>
      <c r="U1066">
        <v>1.9E-2</v>
      </c>
      <c r="V1066" s="2">
        <f t="shared" si="64"/>
        <v>45505</v>
      </c>
      <c r="W1066" t="str">
        <f t="shared" si="65"/>
        <v>2024-08</v>
      </c>
      <c r="X1066" t="str">
        <f t="shared" ca="1" si="66"/>
        <v>Out</v>
      </c>
      <c r="Y1066" t="str">
        <f t="shared" ca="1" si="67"/>
        <v/>
      </c>
    </row>
    <row r="1067" spans="1:25" x14ac:dyDescent="0.2">
      <c r="A1067" t="s">
        <v>1144</v>
      </c>
      <c r="B1067" s="2">
        <v>44974</v>
      </c>
      <c r="C1067">
        <v>2023</v>
      </c>
      <c r="D1067" t="s">
        <v>31</v>
      </c>
      <c r="E1067" t="s">
        <v>32</v>
      </c>
      <c r="F1067">
        <v>2</v>
      </c>
      <c r="G1067" t="s">
        <v>57</v>
      </c>
      <c r="H1067" t="s">
        <v>58</v>
      </c>
      <c r="I1067" t="s">
        <v>39</v>
      </c>
      <c r="J1067" t="s">
        <v>65</v>
      </c>
      <c r="K1067" t="s">
        <v>66</v>
      </c>
      <c r="L1067" t="s">
        <v>29</v>
      </c>
      <c r="M1067">
        <v>3</v>
      </c>
      <c r="N1067">
        <v>164</v>
      </c>
      <c r="O1067">
        <v>492</v>
      </c>
      <c r="P1067">
        <v>80.959999999999994</v>
      </c>
      <c r="Q1067">
        <v>242.88</v>
      </c>
      <c r="R1067">
        <v>249.12</v>
      </c>
      <c r="S1067">
        <v>17.91</v>
      </c>
      <c r="T1067">
        <v>10</v>
      </c>
      <c r="U1067">
        <v>4.3999999999999997E-2</v>
      </c>
      <c r="V1067" s="2">
        <f t="shared" si="64"/>
        <v>44958</v>
      </c>
      <c r="W1067" t="str">
        <f t="shared" si="65"/>
        <v>2023-02</v>
      </c>
      <c r="X1067" t="str">
        <f t="shared" ca="1" si="66"/>
        <v>Out</v>
      </c>
      <c r="Y1067" t="str">
        <f t="shared" ca="1" si="67"/>
        <v>YTD</v>
      </c>
    </row>
    <row r="1068" spans="1:25" x14ac:dyDescent="0.2">
      <c r="A1068" t="s">
        <v>1145</v>
      </c>
      <c r="B1068" s="2">
        <v>45225</v>
      </c>
      <c r="C1068">
        <v>2023</v>
      </c>
      <c r="D1068" t="s">
        <v>50</v>
      </c>
      <c r="E1068" t="s">
        <v>86</v>
      </c>
      <c r="F1068">
        <v>10</v>
      </c>
      <c r="G1068" t="s">
        <v>1580</v>
      </c>
      <c r="H1068" t="s">
        <v>71</v>
      </c>
      <c r="I1068" t="s">
        <v>26</v>
      </c>
      <c r="J1068" t="s">
        <v>40</v>
      </c>
      <c r="K1068" t="s">
        <v>93</v>
      </c>
      <c r="L1068" t="s">
        <v>37</v>
      </c>
      <c r="M1068">
        <v>13</v>
      </c>
      <c r="N1068">
        <v>2411</v>
      </c>
      <c r="O1068">
        <v>31343</v>
      </c>
      <c r="P1068">
        <v>1124.69</v>
      </c>
      <c r="Q1068">
        <v>14620.97</v>
      </c>
      <c r="R1068">
        <v>16722.03</v>
      </c>
      <c r="S1068">
        <v>1647.72</v>
      </c>
      <c r="T1068">
        <v>0</v>
      </c>
      <c r="U1068">
        <v>3.3000000000000002E-2</v>
      </c>
      <c r="V1068" s="2">
        <f t="shared" si="64"/>
        <v>45200</v>
      </c>
      <c r="W1068" t="str">
        <f t="shared" si="65"/>
        <v>2023-10</v>
      </c>
      <c r="X1068" t="str">
        <f t="shared" ca="1" si="66"/>
        <v>Out</v>
      </c>
      <c r="Y1068" t="str">
        <f t="shared" ca="1" si="67"/>
        <v/>
      </c>
    </row>
    <row r="1069" spans="1:25" x14ac:dyDescent="0.2">
      <c r="A1069" t="s">
        <v>1146</v>
      </c>
      <c r="B1069" s="2">
        <v>44813</v>
      </c>
      <c r="C1069">
        <v>2022</v>
      </c>
      <c r="D1069" t="s">
        <v>22</v>
      </c>
      <c r="E1069" t="s">
        <v>82</v>
      </c>
      <c r="F1069">
        <v>9</v>
      </c>
      <c r="G1069" t="s">
        <v>1580</v>
      </c>
      <c r="H1069" t="s">
        <v>71</v>
      </c>
      <c r="I1069" t="s">
        <v>68</v>
      </c>
      <c r="J1069" t="s">
        <v>27</v>
      </c>
      <c r="K1069" t="s">
        <v>110</v>
      </c>
      <c r="L1069" t="s">
        <v>37</v>
      </c>
      <c r="M1069">
        <v>9</v>
      </c>
      <c r="N1069">
        <v>596</v>
      </c>
      <c r="O1069">
        <v>5364</v>
      </c>
      <c r="P1069">
        <v>399.95</v>
      </c>
      <c r="Q1069">
        <v>3599.55</v>
      </c>
      <c r="R1069">
        <v>1764.45</v>
      </c>
      <c r="S1069">
        <v>255.76</v>
      </c>
      <c r="T1069">
        <v>15</v>
      </c>
      <c r="U1069">
        <v>1.7000000000000001E-2</v>
      </c>
      <c r="V1069" s="2">
        <f t="shared" si="64"/>
        <v>44805</v>
      </c>
      <c r="W1069" t="str">
        <f t="shared" si="65"/>
        <v>2022-09</v>
      </c>
      <c r="X1069" t="str">
        <f t="shared" ca="1" si="66"/>
        <v>Out</v>
      </c>
      <c r="Y1069" t="str">
        <f t="shared" ca="1" si="67"/>
        <v/>
      </c>
    </row>
    <row r="1070" spans="1:25" x14ac:dyDescent="0.2">
      <c r="A1070" t="s">
        <v>1147</v>
      </c>
      <c r="B1070" s="2">
        <v>44736</v>
      </c>
      <c r="C1070">
        <v>2022</v>
      </c>
      <c r="D1070" t="s">
        <v>44</v>
      </c>
      <c r="E1070" t="s">
        <v>112</v>
      </c>
      <c r="F1070">
        <v>6</v>
      </c>
      <c r="G1070" t="s">
        <v>1581</v>
      </c>
      <c r="H1070" t="s">
        <v>97</v>
      </c>
      <c r="I1070" t="s">
        <v>59</v>
      </c>
      <c r="J1070" t="s">
        <v>47</v>
      </c>
      <c r="K1070" t="s">
        <v>48</v>
      </c>
      <c r="L1070" t="s">
        <v>29</v>
      </c>
      <c r="M1070">
        <v>15</v>
      </c>
      <c r="N1070">
        <v>1002.6</v>
      </c>
      <c r="O1070">
        <v>15039</v>
      </c>
      <c r="P1070">
        <v>660.35</v>
      </c>
      <c r="Q1070">
        <v>9905.25</v>
      </c>
      <c r="R1070">
        <v>5133.75</v>
      </c>
      <c r="S1070">
        <v>606.75</v>
      </c>
      <c r="T1070">
        <v>0</v>
      </c>
      <c r="U1070">
        <v>0.01</v>
      </c>
      <c r="V1070" s="2">
        <f t="shared" si="64"/>
        <v>44713</v>
      </c>
      <c r="W1070" t="str">
        <f t="shared" si="65"/>
        <v>2022-06</v>
      </c>
      <c r="X1070" t="str">
        <f t="shared" ca="1" si="66"/>
        <v>Out</v>
      </c>
      <c r="Y1070" t="str">
        <f t="shared" ca="1" si="67"/>
        <v/>
      </c>
    </row>
    <row r="1071" spans="1:25" x14ac:dyDescent="0.2">
      <c r="A1071" t="s">
        <v>1148</v>
      </c>
      <c r="B1071" s="2">
        <v>44859</v>
      </c>
      <c r="C1071">
        <v>2022</v>
      </c>
      <c r="D1071" t="s">
        <v>50</v>
      </c>
      <c r="E1071" t="s">
        <v>86</v>
      </c>
      <c r="F1071">
        <v>10</v>
      </c>
      <c r="G1071" t="s">
        <v>1581</v>
      </c>
      <c r="H1071" t="s">
        <v>97</v>
      </c>
      <c r="I1071" t="s">
        <v>59</v>
      </c>
      <c r="J1071" t="s">
        <v>40</v>
      </c>
      <c r="K1071" t="s">
        <v>41</v>
      </c>
      <c r="L1071" t="s">
        <v>37</v>
      </c>
      <c r="M1071">
        <v>16</v>
      </c>
      <c r="N1071">
        <v>943</v>
      </c>
      <c r="O1071">
        <v>15088</v>
      </c>
      <c r="P1071">
        <v>576.55999999999995</v>
      </c>
      <c r="Q1071">
        <v>9224.9599999999991</v>
      </c>
      <c r="R1071">
        <v>5863.04</v>
      </c>
      <c r="S1071">
        <v>804.91</v>
      </c>
      <c r="T1071">
        <v>0</v>
      </c>
      <c r="U1071">
        <v>7.6999999999999999E-2</v>
      </c>
      <c r="V1071" s="2">
        <f t="shared" si="64"/>
        <v>44835</v>
      </c>
      <c r="W1071" t="str">
        <f t="shared" si="65"/>
        <v>2022-10</v>
      </c>
      <c r="X1071" t="str">
        <f t="shared" ca="1" si="66"/>
        <v>Out</v>
      </c>
      <c r="Y1071" t="str">
        <f t="shared" ca="1" si="67"/>
        <v/>
      </c>
    </row>
    <row r="1072" spans="1:25" x14ac:dyDescent="0.2">
      <c r="A1072" t="s">
        <v>1149</v>
      </c>
      <c r="B1072" s="2">
        <v>44720</v>
      </c>
      <c r="C1072">
        <v>2022</v>
      </c>
      <c r="D1072" t="s">
        <v>44</v>
      </c>
      <c r="E1072" t="s">
        <v>112</v>
      </c>
      <c r="F1072">
        <v>6</v>
      </c>
      <c r="G1072" t="s">
        <v>57</v>
      </c>
      <c r="H1072" t="s">
        <v>80</v>
      </c>
      <c r="I1072" t="s">
        <v>68</v>
      </c>
      <c r="J1072" t="s">
        <v>35</v>
      </c>
      <c r="K1072" t="s">
        <v>53</v>
      </c>
      <c r="L1072" t="s">
        <v>29</v>
      </c>
      <c r="M1072">
        <v>15</v>
      </c>
      <c r="N1072">
        <v>616.5</v>
      </c>
      <c r="O1072">
        <v>9247.5</v>
      </c>
      <c r="P1072">
        <v>452.37</v>
      </c>
      <c r="Q1072">
        <v>6785.55</v>
      </c>
      <c r="R1072">
        <v>2461.9499999999998</v>
      </c>
      <c r="S1072">
        <v>1044.56</v>
      </c>
      <c r="T1072">
        <v>0</v>
      </c>
      <c r="U1072">
        <v>1.6E-2</v>
      </c>
      <c r="V1072" s="2">
        <f t="shared" si="64"/>
        <v>44713</v>
      </c>
      <c r="W1072" t="str">
        <f t="shared" si="65"/>
        <v>2022-06</v>
      </c>
      <c r="X1072" t="str">
        <f t="shared" ca="1" si="66"/>
        <v>Out</v>
      </c>
      <c r="Y1072" t="str">
        <f t="shared" ca="1" si="67"/>
        <v/>
      </c>
    </row>
    <row r="1073" spans="1:25" x14ac:dyDescent="0.2">
      <c r="A1073" t="s">
        <v>1150</v>
      </c>
      <c r="B1073" s="2">
        <v>45276</v>
      </c>
      <c r="C1073">
        <v>2023</v>
      </c>
      <c r="D1073" t="s">
        <v>50</v>
      </c>
      <c r="E1073" t="s">
        <v>51</v>
      </c>
      <c r="F1073">
        <v>12</v>
      </c>
      <c r="G1073" t="s">
        <v>57</v>
      </c>
      <c r="H1073" t="s">
        <v>58</v>
      </c>
      <c r="I1073" t="s">
        <v>39</v>
      </c>
      <c r="J1073" t="s">
        <v>65</v>
      </c>
      <c r="K1073" t="s">
        <v>66</v>
      </c>
      <c r="L1073" t="s">
        <v>37</v>
      </c>
      <c r="M1073">
        <v>9</v>
      </c>
      <c r="N1073">
        <v>178.2</v>
      </c>
      <c r="O1073">
        <v>1603.8</v>
      </c>
      <c r="P1073">
        <v>86.76</v>
      </c>
      <c r="Q1073">
        <v>780.84</v>
      </c>
      <c r="R1073">
        <v>822.96</v>
      </c>
      <c r="S1073">
        <v>140.13</v>
      </c>
      <c r="T1073">
        <v>0</v>
      </c>
      <c r="U1073">
        <v>7.6999999999999999E-2</v>
      </c>
      <c r="V1073" s="2">
        <f t="shared" si="64"/>
        <v>45261</v>
      </c>
      <c r="W1073" t="str">
        <f t="shared" si="65"/>
        <v>2023-12</v>
      </c>
      <c r="X1073" t="str">
        <f t="shared" ca="1" si="66"/>
        <v>Out</v>
      </c>
      <c r="Y1073" t="str">
        <f t="shared" ca="1" si="67"/>
        <v/>
      </c>
    </row>
    <row r="1074" spans="1:25" x14ac:dyDescent="0.2">
      <c r="A1074" t="s">
        <v>1151</v>
      </c>
      <c r="B1074" s="2">
        <v>45324</v>
      </c>
      <c r="C1074">
        <v>2024</v>
      </c>
      <c r="D1074" t="s">
        <v>31</v>
      </c>
      <c r="E1074" t="s">
        <v>32</v>
      </c>
      <c r="F1074">
        <v>2</v>
      </c>
      <c r="G1074" t="s">
        <v>1581</v>
      </c>
      <c r="H1074" t="s">
        <v>97</v>
      </c>
      <c r="I1074" t="s">
        <v>68</v>
      </c>
      <c r="J1074" t="s">
        <v>35</v>
      </c>
      <c r="K1074" t="s">
        <v>53</v>
      </c>
      <c r="L1074" t="s">
        <v>37</v>
      </c>
      <c r="M1074">
        <v>4</v>
      </c>
      <c r="N1074">
        <v>410</v>
      </c>
      <c r="O1074">
        <v>1640</v>
      </c>
      <c r="P1074">
        <v>247.14</v>
      </c>
      <c r="Q1074">
        <v>988.56</v>
      </c>
      <c r="R1074">
        <v>651.44000000000005</v>
      </c>
      <c r="S1074">
        <v>111.21</v>
      </c>
      <c r="T1074">
        <v>5</v>
      </c>
      <c r="U1074">
        <v>8.0000000000000002E-3</v>
      </c>
      <c r="V1074" s="2">
        <f t="shared" si="64"/>
        <v>45323</v>
      </c>
      <c r="W1074" t="str">
        <f t="shared" si="65"/>
        <v>2024-02</v>
      </c>
      <c r="X1074" t="str">
        <f t="shared" ca="1" si="66"/>
        <v>Out</v>
      </c>
      <c r="Y1074" t="str">
        <f t="shared" ca="1" si="67"/>
        <v>YTD</v>
      </c>
    </row>
    <row r="1075" spans="1:25" x14ac:dyDescent="0.2">
      <c r="A1075" t="s">
        <v>1152</v>
      </c>
      <c r="B1075" s="2">
        <v>44705</v>
      </c>
      <c r="C1075">
        <v>2022</v>
      </c>
      <c r="D1075" t="s">
        <v>44</v>
      </c>
      <c r="E1075" t="s">
        <v>45</v>
      </c>
      <c r="F1075">
        <v>5</v>
      </c>
      <c r="G1075" t="s">
        <v>24</v>
      </c>
      <c r="H1075" t="s">
        <v>46</v>
      </c>
      <c r="I1075" t="s">
        <v>59</v>
      </c>
      <c r="J1075" t="s">
        <v>65</v>
      </c>
      <c r="K1075" t="s">
        <v>66</v>
      </c>
      <c r="L1075" t="s">
        <v>42</v>
      </c>
      <c r="M1075">
        <v>14</v>
      </c>
      <c r="N1075">
        <v>100</v>
      </c>
      <c r="O1075">
        <v>1400</v>
      </c>
      <c r="P1075">
        <v>61.94</v>
      </c>
      <c r="Q1075">
        <v>867.16</v>
      </c>
      <c r="R1075">
        <v>532.84</v>
      </c>
      <c r="S1075">
        <v>158.47999999999999</v>
      </c>
      <c r="T1075">
        <v>5</v>
      </c>
      <c r="U1075">
        <v>0.03</v>
      </c>
      <c r="V1075" s="2">
        <f t="shared" si="64"/>
        <v>44682</v>
      </c>
      <c r="W1075" t="str">
        <f t="shared" si="65"/>
        <v>2022-05</v>
      </c>
      <c r="X1075" t="str">
        <f t="shared" ca="1" si="66"/>
        <v>Out</v>
      </c>
      <c r="Y1075" t="str">
        <f t="shared" ca="1" si="67"/>
        <v>YTD</v>
      </c>
    </row>
    <row r="1076" spans="1:25" x14ac:dyDescent="0.2">
      <c r="A1076" t="s">
        <v>1153</v>
      </c>
      <c r="B1076" s="2">
        <v>44880</v>
      </c>
      <c r="C1076">
        <v>2022</v>
      </c>
      <c r="D1076" t="s">
        <v>50</v>
      </c>
      <c r="E1076" t="s">
        <v>64</v>
      </c>
      <c r="F1076">
        <v>11</v>
      </c>
      <c r="G1076" t="s">
        <v>57</v>
      </c>
      <c r="H1076" t="s">
        <v>58</v>
      </c>
      <c r="I1076" t="s">
        <v>26</v>
      </c>
      <c r="J1076" t="s">
        <v>27</v>
      </c>
      <c r="K1076" t="s">
        <v>110</v>
      </c>
      <c r="L1076" t="s">
        <v>29</v>
      </c>
      <c r="M1076">
        <v>7</v>
      </c>
      <c r="N1076">
        <v>993.6</v>
      </c>
      <c r="O1076">
        <v>6955.2</v>
      </c>
      <c r="P1076">
        <v>475.12</v>
      </c>
      <c r="Q1076">
        <v>3325.84</v>
      </c>
      <c r="R1076">
        <v>3629.36</v>
      </c>
      <c r="S1076">
        <v>260.45999999999998</v>
      </c>
      <c r="T1076">
        <v>10</v>
      </c>
      <c r="U1076">
        <v>6.6000000000000003E-2</v>
      </c>
      <c r="V1076" s="2">
        <f t="shared" si="64"/>
        <v>44866</v>
      </c>
      <c r="W1076" t="str">
        <f t="shared" si="65"/>
        <v>2022-11</v>
      </c>
      <c r="X1076" t="str">
        <f t="shared" ca="1" si="66"/>
        <v>Out</v>
      </c>
      <c r="Y1076" t="str">
        <f t="shared" ca="1" si="67"/>
        <v/>
      </c>
    </row>
    <row r="1077" spans="1:25" x14ac:dyDescent="0.2">
      <c r="A1077" t="s">
        <v>1154</v>
      </c>
      <c r="B1077" s="2">
        <v>45192</v>
      </c>
      <c r="C1077">
        <v>2023</v>
      </c>
      <c r="D1077" t="s">
        <v>22</v>
      </c>
      <c r="E1077" t="s">
        <v>82</v>
      </c>
      <c r="F1077">
        <v>9</v>
      </c>
      <c r="G1077" t="s">
        <v>1580</v>
      </c>
      <c r="H1077" t="s">
        <v>71</v>
      </c>
      <c r="I1077" t="s">
        <v>26</v>
      </c>
      <c r="J1077" t="s">
        <v>47</v>
      </c>
      <c r="K1077" t="s">
        <v>76</v>
      </c>
      <c r="L1077" t="s">
        <v>29</v>
      </c>
      <c r="M1077">
        <v>5</v>
      </c>
      <c r="N1077">
        <v>1169</v>
      </c>
      <c r="O1077">
        <v>5845</v>
      </c>
      <c r="P1077">
        <v>552.38</v>
      </c>
      <c r="Q1077">
        <v>2761.9</v>
      </c>
      <c r="R1077">
        <v>3083.1</v>
      </c>
      <c r="S1077">
        <v>345.27</v>
      </c>
      <c r="T1077">
        <v>5</v>
      </c>
      <c r="U1077">
        <v>6.0999999999999999E-2</v>
      </c>
      <c r="V1077" s="2">
        <f t="shared" si="64"/>
        <v>45170</v>
      </c>
      <c r="W1077" t="str">
        <f t="shared" si="65"/>
        <v>2023-09</v>
      </c>
      <c r="X1077" t="str">
        <f t="shared" ca="1" si="66"/>
        <v>Out</v>
      </c>
      <c r="Y1077" t="str">
        <f t="shared" ca="1" si="67"/>
        <v/>
      </c>
    </row>
    <row r="1078" spans="1:25" x14ac:dyDescent="0.2">
      <c r="A1078" t="s">
        <v>1155</v>
      </c>
      <c r="B1078" s="2">
        <v>45459</v>
      </c>
      <c r="C1078">
        <v>2024</v>
      </c>
      <c r="D1078" t="s">
        <v>44</v>
      </c>
      <c r="E1078" t="s">
        <v>112</v>
      </c>
      <c r="F1078">
        <v>6</v>
      </c>
      <c r="G1078" t="s">
        <v>1581</v>
      </c>
      <c r="H1078" t="s">
        <v>75</v>
      </c>
      <c r="I1078" t="s">
        <v>68</v>
      </c>
      <c r="J1078" t="s">
        <v>47</v>
      </c>
      <c r="K1078" t="s">
        <v>48</v>
      </c>
      <c r="L1078" t="s">
        <v>42</v>
      </c>
      <c r="M1078">
        <v>2</v>
      </c>
      <c r="N1078">
        <v>473.4</v>
      </c>
      <c r="O1078">
        <v>946.8</v>
      </c>
      <c r="P1078">
        <v>244.02</v>
      </c>
      <c r="Q1078">
        <v>488.04</v>
      </c>
      <c r="R1078">
        <v>458.76</v>
      </c>
      <c r="S1078">
        <v>30.14</v>
      </c>
      <c r="T1078">
        <v>0</v>
      </c>
      <c r="U1078">
        <v>3.2000000000000001E-2</v>
      </c>
      <c r="V1078" s="2">
        <f t="shared" si="64"/>
        <v>45444</v>
      </c>
      <c r="W1078" t="str">
        <f t="shared" si="65"/>
        <v>2024-06</v>
      </c>
      <c r="X1078" t="str">
        <f t="shared" ca="1" si="66"/>
        <v>Out</v>
      </c>
      <c r="Y1078" t="str">
        <f t="shared" ca="1" si="67"/>
        <v/>
      </c>
    </row>
    <row r="1079" spans="1:25" x14ac:dyDescent="0.2">
      <c r="A1079" t="s">
        <v>1156</v>
      </c>
      <c r="B1079" s="2">
        <v>45314</v>
      </c>
      <c r="C1079">
        <v>2024</v>
      </c>
      <c r="D1079" t="s">
        <v>31</v>
      </c>
      <c r="E1079" t="s">
        <v>61</v>
      </c>
      <c r="F1079">
        <v>1</v>
      </c>
      <c r="G1079" t="s">
        <v>1580</v>
      </c>
      <c r="H1079" t="s">
        <v>100</v>
      </c>
      <c r="I1079" t="s">
        <v>59</v>
      </c>
      <c r="J1079" t="s">
        <v>40</v>
      </c>
      <c r="K1079" t="s">
        <v>41</v>
      </c>
      <c r="L1079" t="s">
        <v>29</v>
      </c>
      <c r="M1079">
        <v>3</v>
      </c>
      <c r="N1079">
        <v>981</v>
      </c>
      <c r="O1079">
        <v>2943</v>
      </c>
      <c r="P1079">
        <v>634.80999999999995</v>
      </c>
      <c r="Q1079">
        <v>1904.43</v>
      </c>
      <c r="R1079">
        <v>1038.57</v>
      </c>
      <c r="S1079">
        <v>137.29</v>
      </c>
      <c r="T1079">
        <v>10</v>
      </c>
      <c r="U1079">
        <v>1.4999999999999999E-2</v>
      </c>
      <c r="V1079" s="2">
        <f t="shared" si="64"/>
        <v>45292</v>
      </c>
      <c r="W1079" t="str">
        <f t="shared" si="65"/>
        <v>2024-01</v>
      </c>
      <c r="X1079" t="str">
        <f t="shared" ca="1" si="66"/>
        <v>Out</v>
      </c>
      <c r="Y1079" t="str">
        <f t="shared" ca="1" si="67"/>
        <v>YTD</v>
      </c>
    </row>
    <row r="1080" spans="1:25" x14ac:dyDescent="0.2">
      <c r="A1080" t="s">
        <v>1157</v>
      </c>
      <c r="B1080" s="2">
        <v>45546</v>
      </c>
      <c r="C1080">
        <v>2024</v>
      </c>
      <c r="D1080" t="s">
        <v>22</v>
      </c>
      <c r="E1080" t="s">
        <v>82</v>
      </c>
      <c r="F1080">
        <v>9</v>
      </c>
      <c r="G1080" t="s">
        <v>33</v>
      </c>
      <c r="H1080" t="s">
        <v>34</v>
      </c>
      <c r="I1080" t="s">
        <v>26</v>
      </c>
      <c r="J1080" t="s">
        <v>27</v>
      </c>
      <c r="K1080" t="s">
        <v>88</v>
      </c>
      <c r="L1080" t="s">
        <v>29</v>
      </c>
      <c r="M1080">
        <v>13</v>
      </c>
      <c r="N1080">
        <v>878</v>
      </c>
      <c r="O1080">
        <v>11414</v>
      </c>
      <c r="P1080">
        <v>474.14</v>
      </c>
      <c r="Q1080">
        <v>6163.82</v>
      </c>
      <c r="R1080">
        <v>5250.18</v>
      </c>
      <c r="S1080">
        <v>1258.05</v>
      </c>
      <c r="T1080">
        <v>5</v>
      </c>
      <c r="U1080">
        <v>0.06</v>
      </c>
      <c r="V1080" s="2">
        <f t="shared" si="64"/>
        <v>45536</v>
      </c>
      <c r="W1080" t="str">
        <f t="shared" si="65"/>
        <v>2024-09</v>
      </c>
      <c r="X1080" t="str">
        <f t="shared" ca="1" si="66"/>
        <v>Out</v>
      </c>
      <c r="Y1080" t="str">
        <f t="shared" ca="1" si="67"/>
        <v/>
      </c>
    </row>
    <row r="1081" spans="1:25" x14ac:dyDescent="0.2">
      <c r="A1081" t="s">
        <v>1158</v>
      </c>
      <c r="B1081" s="2">
        <v>44832</v>
      </c>
      <c r="C1081">
        <v>2022</v>
      </c>
      <c r="D1081" t="s">
        <v>22</v>
      </c>
      <c r="E1081" t="s">
        <v>82</v>
      </c>
      <c r="F1081">
        <v>9</v>
      </c>
      <c r="G1081" t="s">
        <v>24</v>
      </c>
      <c r="H1081" t="s">
        <v>46</v>
      </c>
      <c r="I1081" t="s">
        <v>68</v>
      </c>
      <c r="J1081" t="s">
        <v>65</v>
      </c>
      <c r="K1081" t="s">
        <v>106</v>
      </c>
      <c r="L1081" t="s">
        <v>42</v>
      </c>
      <c r="M1081">
        <v>10</v>
      </c>
      <c r="N1081">
        <v>159</v>
      </c>
      <c r="O1081">
        <v>1590</v>
      </c>
      <c r="P1081">
        <v>78.67</v>
      </c>
      <c r="Q1081">
        <v>786.7</v>
      </c>
      <c r="R1081">
        <v>803.3</v>
      </c>
      <c r="S1081">
        <v>173.59</v>
      </c>
      <c r="T1081">
        <v>15</v>
      </c>
      <c r="U1081">
        <v>4.7E-2</v>
      </c>
      <c r="V1081" s="2">
        <f t="shared" si="64"/>
        <v>44805</v>
      </c>
      <c r="W1081" t="str">
        <f t="shared" si="65"/>
        <v>2022-09</v>
      </c>
      <c r="X1081" t="str">
        <f t="shared" ca="1" si="66"/>
        <v>Out</v>
      </c>
      <c r="Y1081" t="str">
        <f t="shared" ca="1" si="67"/>
        <v/>
      </c>
    </row>
    <row r="1082" spans="1:25" x14ac:dyDescent="0.2">
      <c r="A1082" t="s">
        <v>1159</v>
      </c>
      <c r="B1082" s="2">
        <v>44573</v>
      </c>
      <c r="C1082">
        <v>2022</v>
      </c>
      <c r="D1082" t="s">
        <v>31</v>
      </c>
      <c r="E1082" t="s">
        <v>61</v>
      </c>
      <c r="F1082">
        <v>1</v>
      </c>
      <c r="G1082" t="s">
        <v>57</v>
      </c>
      <c r="H1082" t="s">
        <v>58</v>
      </c>
      <c r="I1082" t="s">
        <v>39</v>
      </c>
      <c r="J1082" t="s">
        <v>27</v>
      </c>
      <c r="K1082" t="s">
        <v>110</v>
      </c>
      <c r="L1082" t="s">
        <v>29</v>
      </c>
      <c r="M1082">
        <v>9</v>
      </c>
      <c r="N1082">
        <v>1185</v>
      </c>
      <c r="O1082">
        <v>10665</v>
      </c>
      <c r="P1082">
        <v>583.99</v>
      </c>
      <c r="Q1082">
        <v>5255.91</v>
      </c>
      <c r="R1082">
        <v>5409.09</v>
      </c>
      <c r="S1082">
        <v>1174.25</v>
      </c>
      <c r="T1082">
        <v>0</v>
      </c>
      <c r="U1082">
        <v>0.08</v>
      </c>
      <c r="V1082" s="2">
        <f t="shared" si="64"/>
        <v>44562</v>
      </c>
      <c r="W1082" t="str">
        <f t="shared" si="65"/>
        <v>2022-01</v>
      </c>
      <c r="X1082" t="str">
        <f t="shared" ca="1" si="66"/>
        <v>Out</v>
      </c>
      <c r="Y1082" t="str">
        <f t="shared" ca="1" si="67"/>
        <v>YTD</v>
      </c>
    </row>
    <row r="1083" spans="1:25" x14ac:dyDescent="0.2">
      <c r="A1083" t="s">
        <v>1160</v>
      </c>
      <c r="B1083" s="2">
        <v>45531</v>
      </c>
      <c r="C1083">
        <v>2024</v>
      </c>
      <c r="D1083" t="s">
        <v>22</v>
      </c>
      <c r="E1083" t="s">
        <v>23</v>
      </c>
      <c r="F1083">
        <v>8</v>
      </c>
      <c r="G1083" t="s">
        <v>33</v>
      </c>
      <c r="H1083" t="s">
        <v>52</v>
      </c>
      <c r="I1083" t="s">
        <v>26</v>
      </c>
      <c r="J1083" t="s">
        <v>35</v>
      </c>
      <c r="K1083" t="s">
        <v>69</v>
      </c>
      <c r="L1083" t="s">
        <v>37</v>
      </c>
      <c r="M1083">
        <v>6</v>
      </c>
      <c r="N1083">
        <v>751</v>
      </c>
      <c r="O1083">
        <v>4506</v>
      </c>
      <c r="P1083">
        <v>369.88</v>
      </c>
      <c r="Q1083">
        <v>2219.2800000000002</v>
      </c>
      <c r="R1083">
        <v>2286.7199999999998</v>
      </c>
      <c r="S1083">
        <v>463.42</v>
      </c>
      <c r="T1083">
        <v>5</v>
      </c>
      <c r="U1083">
        <v>5.0999999999999997E-2</v>
      </c>
      <c r="V1083" s="2">
        <f t="shared" si="64"/>
        <v>45505</v>
      </c>
      <c r="W1083" t="str">
        <f t="shared" si="65"/>
        <v>2024-08</v>
      </c>
      <c r="X1083" t="str">
        <f t="shared" ca="1" si="66"/>
        <v>Out</v>
      </c>
      <c r="Y1083" t="str">
        <f t="shared" ca="1" si="67"/>
        <v/>
      </c>
    </row>
    <row r="1084" spans="1:25" x14ac:dyDescent="0.2">
      <c r="A1084" t="s">
        <v>1161</v>
      </c>
      <c r="B1084" s="2">
        <v>44658</v>
      </c>
      <c r="C1084">
        <v>2022</v>
      </c>
      <c r="D1084" t="s">
        <v>44</v>
      </c>
      <c r="E1084" t="s">
        <v>79</v>
      </c>
      <c r="F1084">
        <v>4</v>
      </c>
      <c r="G1084" t="s">
        <v>24</v>
      </c>
      <c r="H1084" t="s">
        <v>46</v>
      </c>
      <c r="I1084" t="s">
        <v>26</v>
      </c>
      <c r="J1084" t="s">
        <v>65</v>
      </c>
      <c r="K1084" t="s">
        <v>106</v>
      </c>
      <c r="L1084" t="s">
        <v>29</v>
      </c>
      <c r="M1084">
        <v>20</v>
      </c>
      <c r="N1084">
        <v>56</v>
      </c>
      <c r="O1084">
        <v>1120</v>
      </c>
      <c r="P1084">
        <v>40.06</v>
      </c>
      <c r="Q1084">
        <v>801.2</v>
      </c>
      <c r="R1084">
        <v>318.8</v>
      </c>
      <c r="S1084">
        <v>69.47</v>
      </c>
      <c r="T1084">
        <v>15</v>
      </c>
      <c r="U1084">
        <v>0.04</v>
      </c>
      <c r="V1084" s="2">
        <f t="shared" si="64"/>
        <v>44652</v>
      </c>
      <c r="W1084" t="str">
        <f t="shared" si="65"/>
        <v>2022-04</v>
      </c>
      <c r="X1084" t="str">
        <f t="shared" ca="1" si="66"/>
        <v>Out</v>
      </c>
      <c r="Y1084" t="str">
        <f t="shared" ca="1" si="67"/>
        <v>YTD</v>
      </c>
    </row>
    <row r="1085" spans="1:25" x14ac:dyDescent="0.2">
      <c r="A1085" t="s">
        <v>1162</v>
      </c>
      <c r="B1085" s="2">
        <v>44992</v>
      </c>
      <c r="C1085">
        <v>2023</v>
      </c>
      <c r="D1085" t="s">
        <v>31</v>
      </c>
      <c r="E1085" t="s">
        <v>55</v>
      </c>
      <c r="F1085">
        <v>3</v>
      </c>
      <c r="G1085" t="s">
        <v>24</v>
      </c>
      <c r="H1085" t="s">
        <v>25</v>
      </c>
      <c r="I1085" t="s">
        <v>59</v>
      </c>
      <c r="J1085" t="s">
        <v>27</v>
      </c>
      <c r="K1085" t="s">
        <v>28</v>
      </c>
      <c r="L1085" t="s">
        <v>37</v>
      </c>
      <c r="M1085">
        <v>10</v>
      </c>
      <c r="N1085">
        <v>452</v>
      </c>
      <c r="O1085">
        <v>4520</v>
      </c>
      <c r="P1085">
        <v>274.43</v>
      </c>
      <c r="Q1085">
        <v>2744.3</v>
      </c>
      <c r="R1085">
        <v>1775.7</v>
      </c>
      <c r="S1085">
        <v>171.58</v>
      </c>
      <c r="T1085">
        <v>10</v>
      </c>
      <c r="U1085">
        <v>3.6999999999999998E-2</v>
      </c>
      <c r="V1085" s="2">
        <f t="shared" si="64"/>
        <v>44986</v>
      </c>
      <c r="W1085" t="str">
        <f t="shared" si="65"/>
        <v>2023-03</v>
      </c>
      <c r="X1085" t="str">
        <f t="shared" ca="1" si="66"/>
        <v>Out</v>
      </c>
      <c r="Y1085" t="str">
        <f t="shared" ca="1" si="67"/>
        <v>YTD</v>
      </c>
    </row>
    <row r="1086" spans="1:25" x14ac:dyDescent="0.2">
      <c r="A1086" t="s">
        <v>1163</v>
      </c>
      <c r="B1086" s="2">
        <v>45270</v>
      </c>
      <c r="C1086">
        <v>2023</v>
      </c>
      <c r="D1086" t="s">
        <v>50</v>
      </c>
      <c r="E1086" t="s">
        <v>51</v>
      </c>
      <c r="F1086">
        <v>12</v>
      </c>
      <c r="G1086" t="s">
        <v>57</v>
      </c>
      <c r="H1086" t="s">
        <v>73</v>
      </c>
      <c r="I1086" t="s">
        <v>26</v>
      </c>
      <c r="J1086" t="s">
        <v>65</v>
      </c>
      <c r="K1086" t="s">
        <v>132</v>
      </c>
      <c r="L1086" t="s">
        <v>29</v>
      </c>
      <c r="M1086">
        <v>6</v>
      </c>
      <c r="N1086">
        <v>234.9</v>
      </c>
      <c r="O1086">
        <v>1409.4</v>
      </c>
      <c r="P1086">
        <v>151.1</v>
      </c>
      <c r="Q1086">
        <v>906.6</v>
      </c>
      <c r="R1086">
        <v>502.8</v>
      </c>
      <c r="S1086">
        <v>96.76</v>
      </c>
      <c r="T1086">
        <v>10</v>
      </c>
      <c r="U1086">
        <v>3.5000000000000003E-2</v>
      </c>
      <c r="V1086" s="2">
        <f t="shared" si="64"/>
        <v>45261</v>
      </c>
      <c r="W1086" t="str">
        <f t="shared" si="65"/>
        <v>2023-12</v>
      </c>
      <c r="X1086" t="str">
        <f t="shared" ca="1" si="66"/>
        <v>Out</v>
      </c>
      <c r="Y1086" t="str">
        <f t="shared" ca="1" si="67"/>
        <v/>
      </c>
    </row>
    <row r="1087" spans="1:25" x14ac:dyDescent="0.2">
      <c r="A1087" t="s">
        <v>1164</v>
      </c>
      <c r="B1087" s="2">
        <v>45516</v>
      </c>
      <c r="C1087">
        <v>2024</v>
      </c>
      <c r="D1087" t="s">
        <v>22</v>
      </c>
      <c r="E1087" t="s">
        <v>23</v>
      </c>
      <c r="F1087">
        <v>8</v>
      </c>
      <c r="G1087" t="s">
        <v>1580</v>
      </c>
      <c r="H1087" t="s">
        <v>71</v>
      </c>
      <c r="I1087" t="s">
        <v>26</v>
      </c>
      <c r="J1087" t="s">
        <v>47</v>
      </c>
      <c r="K1087" t="s">
        <v>76</v>
      </c>
      <c r="L1087" t="s">
        <v>42</v>
      </c>
      <c r="M1087">
        <v>13</v>
      </c>
      <c r="N1087">
        <v>1617</v>
      </c>
      <c r="O1087">
        <v>21021</v>
      </c>
      <c r="P1087">
        <v>1084.79</v>
      </c>
      <c r="Q1087">
        <v>14102.27</v>
      </c>
      <c r="R1087">
        <v>6918.73</v>
      </c>
      <c r="S1087">
        <v>1807.53</v>
      </c>
      <c r="T1087">
        <v>5</v>
      </c>
      <c r="U1087">
        <v>7.0999999999999994E-2</v>
      </c>
      <c r="V1087" s="2">
        <f t="shared" si="64"/>
        <v>45505</v>
      </c>
      <c r="W1087" t="str">
        <f t="shared" si="65"/>
        <v>2024-08</v>
      </c>
      <c r="X1087" t="str">
        <f t="shared" ca="1" si="66"/>
        <v>Out</v>
      </c>
      <c r="Y1087" t="str">
        <f t="shared" ca="1" si="67"/>
        <v/>
      </c>
    </row>
    <row r="1088" spans="1:25" x14ac:dyDescent="0.2">
      <c r="A1088" t="s">
        <v>1165</v>
      </c>
      <c r="B1088" s="2">
        <v>44652</v>
      </c>
      <c r="C1088">
        <v>2022</v>
      </c>
      <c r="D1088" t="s">
        <v>44</v>
      </c>
      <c r="E1088" t="s">
        <v>79</v>
      </c>
      <c r="F1088">
        <v>4</v>
      </c>
      <c r="G1088" t="s">
        <v>1580</v>
      </c>
      <c r="H1088" t="s">
        <v>100</v>
      </c>
      <c r="I1088" t="s">
        <v>68</v>
      </c>
      <c r="J1088" t="s">
        <v>35</v>
      </c>
      <c r="K1088" t="s">
        <v>53</v>
      </c>
      <c r="L1088" t="s">
        <v>37</v>
      </c>
      <c r="M1088">
        <v>1</v>
      </c>
      <c r="N1088">
        <v>1457</v>
      </c>
      <c r="O1088">
        <v>1457</v>
      </c>
      <c r="P1088">
        <v>872.28</v>
      </c>
      <c r="Q1088">
        <v>872.28</v>
      </c>
      <c r="R1088">
        <v>584.72</v>
      </c>
      <c r="S1088">
        <v>89.03</v>
      </c>
      <c r="T1088">
        <v>10</v>
      </c>
      <c r="U1088">
        <v>3.7999999999999999E-2</v>
      </c>
      <c r="V1088" s="2">
        <f t="shared" si="64"/>
        <v>44652</v>
      </c>
      <c r="W1088" t="str">
        <f t="shared" si="65"/>
        <v>2022-04</v>
      </c>
      <c r="X1088" t="str">
        <f t="shared" ca="1" si="66"/>
        <v>Out</v>
      </c>
      <c r="Y1088" t="str">
        <f t="shared" ca="1" si="67"/>
        <v>YTD</v>
      </c>
    </row>
    <row r="1089" spans="1:25" x14ac:dyDescent="0.2">
      <c r="A1089" t="s">
        <v>1166</v>
      </c>
      <c r="B1089" s="2">
        <v>45302</v>
      </c>
      <c r="C1089">
        <v>2024</v>
      </c>
      <c r="D1089" t="s">
        <v>31</v>
      </c>
      <c r="E1089" t="s">
        <v>61</v>
      </c>
      <c r="F1089">
        <v>1</v>
      </c>
      <c r="G1089" t="s">
        <v>1581</v>
      </c>
      <c r="H1089" t="s">
        <v>75</v>
      </c>
      <c r="I1089" t="s">
        <v>68</v>
      </c>
      <c r="J1089" t="s">
        <v>40</v>
      </c>
      <c r="K1089" t="s">
        <v>41</v>
      </c>
      <c r="L1089" t="s">
        <v>37</v>
      </c>
      <c r="M1089">
        <v>13</v>
      </c>
      <c r="N1089">
        <v>1741</v>
      </c>
      <c r="O1089">
        <v>22633</v>
      </c>
      <c r="P1089">
        <v>1241.45</v>
      </c>
      <c r="Q1089">
        <v>16138.85</v>
      </c>
      <c r="R1089">
        <v>6494.15</v>
      </c>
      <c r="S1089">
        <v>2197.1799999999998</v>
      </c>
      <c r="T1089">
        <v>5</v>
      </c>
      <c r="U1089">
        <v>4.5999999999999999E-2</v>
      </c>
      <c r="V1089" s="2">
        <f t="shared" si="64"/>
        <v>45292</v>
      </c>
      <c r="W1089" t="str">
        <f t="shared" si="65"/>
        <v>2024-01</v>
      </c>
      <c r="X1089" t="str">
        <f t="shared" ca="1" si="66"/>
        <v>Out</v>
      </c>
      <c r="Y1089" t="str">
        <f t="shared" ca="1" si="67"/>
        <v>YTD</v>
      </c>
    </row>
    <row r="1090" spans="1:25" x14ac:dyDescent="0.2">
      <c r="A1090" t="s">
        <v>1167</v>
      </c>
      <c r="B1090" s="2">
        <v>44996</v>
      </c>
      <c r="C1090">
        <v>2023</v>
      </c>
      <c r="D1090" t="s">
        <v>31</v>
      </c>
      <c r="E1090" t="s">
        <v>55</v>
      </c>
      <c r="F1090">
        <v>3</v>
      </c>
      <c r="G1090" t="s">
        <v>57</v>
      </c>
      <c r="H1090" t="s">
        <v>58</v>
      </c>
      <c r="I1090" t="s">
        <v>39</v>
      </c>
      <c r="J1090" t="s">
        <v>47</v>
      </c>
      <c r="K1090" t="s">
        <v>48</v>
      </c>
      <c r="L1090" t="s">
        <v>42</v>
      </c>
      <c r="M1090">
        <v>2</v>
      </c>
      <c r="N1090">
        <v>1452</v>
      </c>
      <c r="O1090">
        <v>2904</v>
      </c>
      <c r="P1090">
        <v>707.14</v>
      </c>
      <c r="Q1090">
        <v>1414.28</v>
      </c>
      <c r="R1090">
        <v>1489.72</v>
      </c>
      <c r="S1090">
        <v>168.4</v>
      </c>
      <c r="T1090">
        <v>10</v>
      </c>
      <c r="U1090">
        <v>1.7000000000000001E-2</v>
      </c>
      <c r="V1090" s="2">
        <f t="shared" si="64"/>
        <v>44986</v>
      </c>
      <c r="W1090" t="str">
        <f t="shared" si="65"/>
        <v>2023-03</v>
      </c>
      <c r="X1090" t="str">
        <f t="shared" ca="1" si="66"/>
        <v>Out</v>
      </c>
      <c r="Y1090" t="str">
        <f t="shared" ca="1" si="67"/>
        <v>YTD</v>
      </c>
    </row>
    <row r="1091" spans="1:25" x14ac:dyDescent="0.2">
      <c r="A1091" t="s">
        <v>1168</v>
      </c>
      <c r="B1091" s="2">
        <v>44941</v>
      </c>
      <c r="C1091">
        <v>2023</v>
      </c>
      <c r="D1091" t="s">
        <v>31</v>
      </c>
      <c r="E1091" t="s">
        <v>61</v>
      </c>
      <c r="F1091">
        <v>1</v>
      </c>
      <c r="G1091" t="s">
        <v>33</v>
      </c>
      <c r="H1091" t="s">
        <v>34</v>
      </c>
      <c r="I1091" t="s">
        <v>59</v>
      </c>
      <c r="J1091" t="s">
        <v>65</v>
      </c>
      <c r="K1091" t="s">
        <v>132</v>
      </c>
      <c r="L1091" t="s">
        <v>37</v>
      </c>
      <c r="M1091">
        <v>14</v>
      </c>
      <c r="N1091">
        <v>95</v>
      </c>
      <c r="O1091">
        <v>1330</v>
      </c>
      <c r="P1091">
        <v>69.36</v>
      </c>
      <c r="Q1091">
        <v>971.04</v>
      </c>
      <c r="R1091">
        <v>358.96</v>
      </c>
      <c r="S1091">
        <v>58.95</v>
      </c>
      <c r="T1091">
        <v>5</v>
      </c>
      <c r="U1091">
        <v>3.5999999999999997E-2</v>
      </c>
      <c r="V1091" s="2">
        <f t="shared" ref="V1091:V1154" si="68">DATE(YEAR(B1091),MONTH(B1091),1)</f>
        <v>44927</v>
      </c>
      <c r="W1091" t="str">
        <f t="shared" ref="W1091:W1154" si="69">TEXT(B1091,"YYYY-MM")</f>
        <v>2023-01</v>
      </c>
      <c r="X1091" t="str">
        <f t="shared" ref="X1091:X1154" ca="1" si="70">IF(B1091&gt;=EDATE(TODAY(),-12),"In","Out")</f>
        <v>Out</v>
      </c>
      <c r="Y1091" t="str">
        <f t="shared" ref="Y1091:Y1154" ca="1" si="71">IF(AND(YEAR(B1091)=MAX(YEAR(B1091)),MONTH(B1091)&lt;=MONTH(TODAY())),"YTD","")</f>
        <v>YTD</v>
      </c>
    </row>
    <row r="1092" spans="1:25" x14ac:dyDescent="0.2">
      <c r="A1092" t="s">
        <v>1169</v>
      </c>
      <c r="B1092" s="2">
        <v>44618</v>
      </c>
      <c r="C1092">
        <v>2022</v>
      </c>
      <c r="D1092" t="s">
        <v>31</v>
      </c>
      <c r="E1092" t="s">
        <v>32</v>
      </c>
      <c r="F1092">
        <v>2</v>
      </c>
      <c r="G1092" t="s">
        <v>24</v>
      </c>
      <c r="H1092" t="s">
        <v>25</v>
      </c>
      <c r="I1092" t="s">
        <v>39</v>
      </c>
      <c r="J1092" t="s">
        <v>40</v>
      </c>
      <c r="K1092" t="s">
        <v>93</v>
      </c>
      <c r="L1092" t="s">
        <v>29</v>
      </c>
      <c r="M1092">
        <v>19</v>
      </c>
      <c r="N1092">
        <v>2207</v>
      </c>
      <c r="O1092">
        <v>41933</v>
      </c>
      <c r="P1092">
        <v>1019.92</v>
      </c>
      <c r="Q1092">
        <v>19378.48</v>
      </c>
      <c r="R1092">
        <v>22554.52</v>
      </c>
      <c r="S1092">
        <v>3802.59</v>
      </c>
      <c r="T1092">
        <v>5</v>
      </c>
      <c r="U1092">
        <v>7.0000000000000001E-3</v>
      </c>
      <c r="V1092" s="2">
        <f t="shared" si="68"/>
        <v>44593</v>
      </c>
      <c r="W1092" t="str">
        <f t="shared" si="69"/>
        <v>2022-02</v>
      </c>
      <c r="X1092" t="str">
        <f t="shared" ca="1" si="70"/>
        <v>Out</v>
      </c>
      <c r="Y1092" t="str">
        <f t="shared" ca="1" si="71"/>
        <v>YTD</v>
      </c>
    </row>
    <row r="1093" spans="1:25" x14ac:dyDescent="0.2">
      <c r="A1093" t="s">
        <v>1170</v>
      </c>
      <c r="B1093" s="2">
        <v>45330</v>
      </c>
      <c r="C1093">
        <v>2024</v>
      </c>
      <c r="D1093" t="s">
        <v>31</v>
      </c>
      <c r="E1093" t="s">
        <v>32</v>
      </c>
      <c r="F1093">
        <v>2</v>
      </c>
      <c r="G1093" t="s">
        <v>57</v>
      </c>
      <c r="H1093" t="s">
        <v>58</v>
      </c>
      <c r="I1093" t="s">
        <v>68</v>
      </c>
      <c r="J1093" t="s">
        <v>27</v>
      </c>
      <c r="K1093" t="s">
        <v>28</v>
      </c>
      <c r="L1093" t="s">
        <v>42</v>
      </c>
      <c r="M1093">
        <v>5</v>
      </c>
      <c r="N1093">
        <v>340</v>
      </c>
      <c r="O1093">
        <v>1700</v>
      </c>
      <c r="P1093">
        <v>240.24</v>
      </c>
      <c r="Q1093">
        <v>1201.2</v>
      </c>
      <c r="R1093">
        <v>498.8</v>
      </c>
      <c r="S1093">
        <v>168.49</v>
      </c>
      <c r="T1093">
        <v>15</v>
      </c>
      <c r="U1093">
        <v>2.7E-2</v>
      </c>
      <c r="V1093" s="2">
        <f t="shared" si="68"/>
        <v>45323</v>
      </c>
      <c r="W1093" t="str">
        <f t="shared" si="69"/>
        <v>2024-02</v>
      </c>
      <c r="X1093" t="str">
        <f t="shared" ca="1" si="70"/>
        <v>Out</v>
      </c>
      <c r="Y1093" t="str">
        <f t="shared" ca="1" si="71"/>
        <v>YTD</v>
      </c>
    </row>
    <row r="1094" spans="1:25" x14ac:dyDescent="0.2">
      <c r="A1094" t="s">
        <v>1171</v>
      </c>
      <c r="B1094" s="2">
        <v>45388</v>
      </c>
      <c r="C1094">
        <v>2024</v>
      </c>
      <c r="D1094" t="s">
        <v>44</v>
      </c>
      <c r="E1094" t="s">
        <v>79</v>
      </c>
      <c r="F1094">
        <v>4</v>
      </c>
      <c r="G1094" t="s">
        <v>1581</v>
      </c>
      <c r="H1094" t="s">
        <v>97</v>
      </c>
      <c r="I1094" t="s">
        <v>59</v>
      </c>
      <c r="J1094" t="s">
        <v>65</v>
      </c>
      <c r="K1094" t="s">
        <v>66</v>
      </c>
      <c r="L1094" t="s">
        <v>29</v>
      </c>
      <c r="M1094">
        <v>2</v>
      </c>
      <c r="N1094">
        <v>172</v>
      </c>
      <c r="O1094">
        <v>344</v>
      </c>
      <c r="P1094">
        <v>118.47</v>
      </c>
      <c r="Q1094">
        <v>236.94</v>
      </c>
      <c r="R1094">
        <v>107.06</v>
      </c>
      <c r="S1094">
        <v>37.549999999999997</v>
      </c>
      <c r="T1094">
        <v>10</v>
      </c>
      <c r="U1094">
        <v>4.9000000000000002E-2</v>
      </c>
      <c r="V1094" s="2">
        <f t="shared" si="68"/>
        <v>45383</v>
      </c>
      <c r="W1094" t="str">
        <f t="shared" si="69"/>
        <v>2024-04</v>
      </c>
      <c r="X1094" t="str">
        <f t="shared" ca="1" si="70"/>
        <v>Out</v>
      </c>
      <c r="Y1094" t="str">
        <f t="shared" ca="1" si="71"/>
        <v>YTD</v>
      </c>
    </row>
    <row r="1095" spans="1:25" x14ac:dyDescent="0.2">
      <c r="A1095" t="s">
        <v>1172</v>
      </c>
      <c r="B1095" s="2">
        <v>45078</v>
      </c>
      <c r="C1095">
        <v>2023</v>
      </c>
      <c r="D1095" t="s">
        <v>44</v>
      </c>
      <c r="E1095" t="s">
        <v>112</v>
      </c>
      <c r="F1095">
        <v>6</v>
      </c>
      <c r="G1095" t="s">
        <v>24</v>
      </c>
      <c r="H1095" t="s">
        <v>46</v>
      </c>
      <c r="I1095" t="s">
        <v>39</v>
      </c>
      <c r="J1095" t="s">
        <v>40</v>
      </c>
      <c r="K1095" t="s">
        <v>84</v>
      </c>
      <c r="L1095" t="s">
        <v>42</v>
      </c>
      <c r="M1095">
        <v>3</v>
      </c>
      <c r="N1095">
        <v>1486.8</v>
      </c>
      <c r="O1095">
        <v>4460.3999999999996</v>
      </c>
      <c r="P1095">
        <v>838.88</v>
      </c>
      <c r="Q1095">
        <v>2516.64</v>
      </c>
      <c r="R1095">
        <v>1943.76</v>
      </c>
      <c r="S1095">
        <v>285.3</v>
      </c>
      <c r="T1095">
        <v>15</v>
      </c>
      <c r="U1095">
        <v>1.4E-2</v>
      </c>
      <c r="V1095" s="2">
        <f t="shared" si="68"/>
        <v>45078</v>
      </c>
      <c r="W1095" t="str">
        <f t="shared" si="69"/>
        <v>2023-06</v>
      </c>
      <c r="X1095" t="str">
        <f t="shared" ca="1" si="70"/>
        <v>Out</v>
      </c>
      <c r="Y1095" t="str">
        <f t="shared" ca="1" si="71"/>
        <v/>
      </c>
    </row>
    <row r="1096" spans="1:25" x14ac:dyDescent="0.2">
      <c r="A1096" t="s">
        <v>1173</v>
      </c>
      <c r="B1096" s="2">
        <v>45626</v>
      </c>
      <c r="C1096">
        <v>2024</v>
      </c>
      <c r="D1096" t="s">
        <v>50</v>
      </c>
      <c r="E1096" t="s">
        <v>64</v>
      </c>
      <c r="F1096">
        <v>11</v>
      </c>
      <c r="G1096" t="s">
        <v>57</v>
      </c>
      <c r="H1096" t="s">
        <v>58</v>
      </c>
      <c r="I1096" t="s">
        <v>59</v>
      </c>
      <c r="J1096" t="s">
        <v>65</v>
      </c>
      <c r="K1096" t="s">
        <v>66</v>
      </c>
      <c r="L1096" t="s">
        <v>37</v>
      </c>
      <c r="M1096">
        <v>5</v>
      </c>
      <c r="N1096">
        <v>216</v>
      </c>
      <c r="O1096">
        <v>1080</v>
      </c>
      <c r="P1096">
        <v>150.1</v>
      </c>
      <c r="Q1096">
        <v>750.5</v>
      </c>
      <c r="R1096">
        <v>329.5</v>
      </c>
      <c r="S1096">
        <v>51.84</v>
      </c>
      <c r="T1096">
        <v>0</v>
      </c>
      <c r="U1096">
        <v>6.3E-2</v>
      </c>
      <c r="V1096" s="2">
        <f t="shared" si="68"/>
        <v>45597</v>
      </c>
      <c r="W1096" t="str">
        <f t="shared" si="69"/>
        <v>2024-11</v>
      </c>
      <c r="X1096" t="str">
        <f t="shared" ca="1" si="70"/>
        <v>Out</v>
      </c>
      <c r="Y1096" t="str">
        <f t="shared" ca="1" si="71"/>
        <v/>
      </c>
    </row>
    <row r="1097" spans="1:25" x14ac:dyDescent="0.2">
      <c r="A1097" t="s">
        <v>1174</v>
      </c>
      <c r="B1097" s="2">
        <v>44975</v>
      </c>
      <c r="C1097">
        <v>2023</v>
      </c>
      <c r="D1097" t="s">
        <v>31</v>
      </c>
      <c r="E1097" t="s">
        <v>32</v>
      </c>
      <c r="F1097">
        <v>2</v>
      </c>
      <c r="G1097" t="s">
        <v>24</v>
      </c>
      <c r="H1097" t="s">
        <v>25</v>
      </c>
      <c r="I1097" t="s">
        <v>59</v>
      </c>
      <c r="J1097" t="s">
        <v>27</v>
      </c>
      <c r="K1097" t="s">
        <v>88</v>
      </c>
      <c r="L1097" t="s">
        <v>42</v>
      </c>
      <c r="M1097">
        <v>10</v>
      </c>
      <c r="N1097">
        <v>639</v>
      </c>
      <c r="O1097">
        <v>6390</v>
      </c>
      <c r="P1097">
        <v>307.14999999999998</v>
      </c>
      <c r="Q1097">
        <v>3071.5</v>
      </c>
      <c r="R1097">
        <v>3318.5</v>
      </c>
      <c r="S1097">
        <v>681.47</v>
      </c>
      <c r="T1097">
        <v>15</v>
      </c>
      <c r="U1097">
        <v>5.7000000000000002E-2</v>
      </c>
      <c r="V1097" s="2">
        <f t="shared" si="68"/>
        <v>44958</v>
      </c>
      <c r="W1097" t="str">
        <f t="shared" si="69"/>
        <v>2023-02</v>
      </c>
      <c r="X1097" t="str">
        <f t="shared" ca="1" si="70"/>
        <v>Out</v>
      </c>
      <c r="Y1097" t="str">
        <f t="shared" ca="1" si="71"/>
        <v>YTD</v>
      </c>
    </row>
    <row r="1098" spans="1:25" x14ac:dyDescent="0.2">
      <c r="A1098" t="s">
        <v>1175</v>
      </c>
      <c r="B1098" s="2">
        <v>45091</v>
      </c>
      <c r="C1098">
        <v>2023</v>
      </c>
      <c r="D1098" t="s">
        <v>44</v>
      </c>
      <c r="E1098" t="s">
        <v>112</v>
      </c>
      <c r="F1098">
        <v>6</v>
      </c>
      <c r="G1098" t="s">
        <v>24</v>
      </c>
      <c r="H1098" t="s">
        <v>46</v>
      </c>
      <c r="I1098" t="s">
        <v>59</v>
      </c>
      <c r="J1098" t="s">
        <v>47</v>
      </c>
      <c r="K1098" t="s">
        <v>62</v>
      </c>
      <c r="L1098" t="s">
        <v>42</v>
      </c>
      <c r="M1098">
        <v>6</v>
      </c>
      <c r="N1098">
        <v>1487.7</v>
      </c>
      <c r="O1098">
        <v>8926.2000000000007</v>
      </c>
      <c r="P1098">
        <v>680.46</v>
      </c>
      <c r="Q1098">
        <v>4082.76</v>
      </c>
      <c r="R1098">
        <v>4843.4399999999996</v>
      </c>
      <c r="S1098">
        <v>352.58</v>
      </c>
      <c r="T1098">
        <v>0</v>
      </c>
      <c r="U1098">
        <v>1.0999999999999999E-2</v>
      </c>
      <c r="V1098" s="2">
        <f t="shared" si="68"/>
        <v>45078</v>
      </c>
      <c r="W1098" t="str">
        <f t="shared" si="69"/>
        <v>2023-06</v>
      </c>
      <c r="X1098" t="str">
        <f t="shared" ca="1" si="70"/>
        <v>Out</v>
      </c>
      <c r="Y1098" t="str">
        <f t="shared" ca="1" si="71"/>
        <v/>
      </c>
    </row>
    <row r="1099" spans="1:25" x14ac:dyDescent="0.2">
      <c r="A1099" t="s">
        <v>1176</v>
      </c>
      <c r="B1099" s="2">
        <v>45361</v>
      </c>
      <c r="C1099">
        <v>2024</v>
      </c>
      <c r="D1099" t="s">
        <v>31</v>
      </c>
      <c r="E1099" t="s">
        <v>55</v>
      </c>
      <c r="F1099">
        <v>3</v>
      </c>
      <c r="G1099" t="s">
        <v>57</v>
      </c>
      <c r="H1099" t="s">
        <v>80</v>
      </c>
      <c r="I1099" t="s">
        <v>68</v>
      </c>
      <c r="J1099" t="s">
        <v>65</v>
      </c>
      <c r="K1099" t="s">
        <v>66</v>
      </c>
      <c r="L1099" t="s">
        <v>29</v>
      </c>
      <c r="M1099">
        <v>17</v>
      </c>
      <c r="N1099">
        <v>37</v>
      </c>
      <c r="O1099">
        <v>629</v>
      </c>
      <c r="P1099">
        <v>20.149999999999999</v>
      </c>
      <c r="Q1099">
        <v>342.55</v>
      </c>
      <c r="R1099">
        <v>286.45</v>
      </c>
      <c r="S1099">
        <v>23.82</v>
      </c>
      <c r="T1099">
        <v>10</v>
      </c>
      <c r="U1099">
        <v>4.2000000000000003E-2</v>
      </c>
      <c r="V1099" s="2">
        <f t="shared" si="68"/>
        <v>45352</v>
      </c>
      <c r="W1099" t="str">
        <f t="shared" si="69"/>
        <v>2024-03</v>
      </c>
      <c r="X1099" t="str">
        <f t="shared" ca="1" si="70"/>
        <v>Out</v>
      </c>
      <c r="Y1099" t="str">
        <f t="shared" ca="1" si="71"/>
        <v>YTD</v>
      </c>
    </row>
    <row r="1100" spans="1:25" x14ac:dyDescent="0.2">
      <c r="A1100" t="s">
        <v>1177</v>
      </c>
      <c r="B1100" s="2">
        <v>45194</v>
      </c>
      <c r="C1100">
        <v>2023</v>
      </c>
      <c r="D1100" t="s">
        <v>22</v>
      </c>
      <c r="E1100" t="s">
        <v>82</v>
      </c>
      <c r="F1100">
        <v>9</v>
      </c>
      <c r="G1100" t="s">
        <v>33</v>
      </c>
      <c r="H1100" t="s">
        <v>52</v>
      </c>
      <c r="I1100" t="s">
        <v>39</v>
      </c>
      <c r="J1100" t="s">
        <v>47</v>
      </c>
      <c r="K1100" t="s">
        <v>76</v>
      </c>
      <c r="L1100" t="s">
        <v>37</v>
      </c>
      <c r="M1100">
        <v>5</v>
      </c>
      <c r="N1100">
        <v>900</v>
      </c>
      <c r="O1100">
        <v>4500</v>
      </c>
      <c r="P1100">
        <v>498.89</v>
      </c>
      <c r="Q1100">
        <v>2494.4499999999998</v>
      </c>
      <c r="R1100">
        <v>2005.55</v>
      </c>
      <c r="S1100">
        <v>318.99</v>
      </c>
      <c r="T1100">
        <v>15</v>
      </c>
      <c r="U1100">
        <v>6.7000000000000004E-2</v>
      </c>
      <c r="V1100" s="2">
        <f t="shared" si="68"/>
        <v>45170</v>
      </c>
      <c r="W1100" t="str">
        <f t="shared" si="69"/>
        <v>2023-09</v>
      </c>
      <c r="X1100" t="str">
        <f t="shared" ca="1" si="70"/>
        <v>Out</v>
      </c>
      <c r="Y1100" t="str">
        <f t="shared" ca="1" si="71"/>
        <v/>
      </c>
    </row>
    <row r="1101" spans="1:25" x14ac:dyDescent="0.2">
      <c r="A1101" t="s">
        <v>1178</v>
      </c>
      <c r="B1101" s="2">
        <v>45201</v>
      </c>
      <c r="C1101">
        <v>2023</v>
      </c>
      <c r="D1101" t="s">
        <v>50</v>
      </c>
      <c r="E1101" t="s">
        <v>86</v>
      </c>
      <c r="F1101">
        <v>10</v>
      </c>
      <c r="G1101" t="s">
        <v>33</v>
      </c>
      <c r="H1101" t="s">
        <v>34</v>
      </c>
      <c r="I1101" t="s">
        <v>26</v>
      </c>
      <c r="J1101" t="s">
        <v>35</v>
      </c>
      <c r="K1101" t="s">
        <v>69</v>
      </c>
      <c r="L1101" t="s">
        <v>37</v>
      </c>
      <c r="M1101">
        <v>11</v>
      </c>
      <c r="N1101">
        <v>753</v>
      </c>
      <c r="O1101">
        <v>8283</v>
      </c>
      <c r="P1101">
        <v>476.42</v>
      </c>
      <c r="Q1101">
        <v>5240.62</v>
      </c>
      <c r="R1101">
        <v>3042.38</v>
      </c>
      <c r="S1101">
        <v>287.95</v>
      </c>
      <c r="T1101">
        <v>0</v>
      </c>
      <c r="U1101">
        <v>1.9E-2</v>
      </c>
      <c r="V1101" s="2">
        <f t="shared" si="68"/>
        <v>45200</v>
      </c>
      <c r="W1101" t="str">
        <f t="shared" si="69"/>
        <v>2023-10</v>
      </c>
      <c r="X1101" t="str">
        <f t="shared" ca="1" si="70"/>
        <v>Out</v>
      </c>
      <c r="Y1101" t="str">
        <f t="shared" ca="1" si="71"/>
        <v/>
      </c>
    </row>
    <row r="1102" spans="1:25" x14ac:dyDescent="0.2">
      <c r="A1102" t="s">
        <v>1179</v>
      </c>
      <c r="B1102" s="2">
        <v>45411</v>
      </c>
      <c r="C1102">
        <v>2024</v>
      </c>
      <c r="D1102" t="s">
        <v>44</v>
      </c>
      <c r="E1102" t="s">
        <v>79</v>
      </c>
      <c r="F1102">
        <v>4</v>
      </c>
      <c r="G1102" t="s">
        <v>1580</v>
      </c>
      <c r="H1102" t="s">
        <v>71</v>
      </c>
      <c r="I1102" t="s">
        <v>59</v>
      </c>
      <c r="J1102" t="s">
        <v>35</v>
      </c>
      <c r="K1102" t="s">
        <v>36</v>
      </c>
      <c r="L1102" t="s">
        <v>29</v>
      </c>
      <c r="M1102">
        <v>16</v>
      </c>
      <c r="N1102">
        <v>937</v>
      </c>
      <c r="O1102">
        <v>14992</v>
      </c>
      <c r="P1102">
        <v>461.36</v>
      </c>
      <c r="Q1102">
        <v>7381.76</v>
      </c>
      <c r="R1102">
        <v>7610.24</v>
      </c>
      <c r="S1102">
        <v>1785.54</v>
      </c>
      <c r="T1102">
        <v>15</v>
      </c>
      <c r="U1102">
        <v>1.4999999999999999E-2</v>
      </c>
      <c r="V1102" s="2">
        <f t="shared" si="68"/>
        <v>45383</v>
      </c>
      <c r="W1102" t="str">
        <f t="shared" si="69"/>
        <v>2024-04</v>
      </c>
      <c r="X1102" t="str">
        <f t="shared" ca="1" si="70"/>
        <v>Out</v>
      </c>
      <c r="Y1102" t="str">
        <f t="shared" ca="1" si="71"/>
        <v>YTD</v>
      </c>
    </row>
    <row r="1103" spans="1:25" x14ac:dyDescent="0.2">
      <c r="A1103" t="s">
        <v>1180</v>
      </c>
      <c r="B1103" s="2">
        <v>44605</v>
      </c>
      <c r="C1103">
        <v>2022</v>
      </c>
      <c r="D1103" t="s">
        <v>31</v>
      </c>
      <c r="E1103" t="s">
        <v>32</v>
      </c>
      <c r="F1103">
        <v>2</v>
      </c>
      <c r="G1103" t="s">
        <v>57</v>
      </c>
      <c r="H1103" t="s">
        <v>80</v>
      </c>
      <c r="I1103" t="s">
        <v>68</v>
      </c>
      <c r="J1103" t="s">
        <v>27</v>
      </c>
      <c r="K1103" t="s">
        <v>110</v>
      </c>
      <c r="L1103" t="s">
        <v>29</v>
      </c>
      <c r="M1103">
        <v>16</v>
      </c>
      <c r="N1103">
        <v>312</v>
      </c>
      <c r="O1103">
        <v>4992</v>
      </c>
      <c r="P1103">
        <v>200.56</v>
      </c>
      <c r="Q1103">
        <v>3208.96</v>
      </c>
      <c r="R1103">
        <v>1783.04</v>
      </c>
      <c r="S1103">
        <v>171.05</v>
      </c>
      <c r="T1103">
        <v>15</v>
      </c>
      <c r="U1103">
        <v>3.5999999999999997E-2</v>
      </c>
      <c r="V1103" s="2">
        <f t="shared" si="68"/>
        <v>44593</v>
      </c>
      <c r="W1103" t="str">
        <f t="shared" si="69"/>
        <v>2022-02</v>
      </c>
      <c r="X1103" t="str">
        <f t="shared" ca="1" si="70"/>
        <v>Out</v>
      </c>
      <c r="Y1103" t="str">
        <f t="shared" ca="1" si="71"/>
        <v>YTD</v>
      </c>
    </row>
    <row r="1104" spans="1:25" x14ac:dyDescent="0.2">
      <c r="A1104" t="s">
        <v>1181</v>
      </c>
      <c r="B1104" s="2">
        <v>44647</v>
      </c>
      <c r="C1104">
        <v>2022</v>
      </c>
      <c r="D1104" t="s">
        <v>31</v>
      </c>
      <c r="E1104" t="s">
        <v>55</v>
      </c>
      <c r="F1104">
        <v>3</v>
      </c>
      <c r="G1104" t="s">
        <v>1581</v>
      </c>
      <c r="H1104" t="s">
        <v>97</v>
      </c>
      <c r="I1104" t="s">
        <v>39</v>
      </c>
      <c r="J1104" t="s">
        <v>65</v>
      </c>
      <c r="K1104" t="s">
        <v>66</v>
      </c>
      <c r="L1104" t="s">
        <v>37</v>
      </c>
      <c r="M1104">
        <v>20</v>
      </c>
      <c r="N1104">
        <v>113</v>
      </c>
      <c r="O1104">
        <v>2260</v>
      </c>
      <c r="P1104">
        <v>77.36</v>
      </c>
      <c r="Q1104">
        <v>1547.2</v>
      </c>
      <c r="R1104">
        <v>712.8</v>
      </c>
      <c r="S1104">
        <v>109.77</v>
      </c>
      <c r="T1104">
        <v>5</v>
      </c>
      <c r="U1104">
        <v>3.3000000000000002E-2</v>
      </c>
      <c r="V1104" s="2">
        <f t="shared" si="68"/>
        <v>44621</v>
      </c>
      <c r="W1104" t="str">
        <f t="shared" si="69"/>
        <v>2022-03</v>
      </c>
      <c r="X1104" t="str">
        <f t="shared" ca="1" si="70"/>
        <v>Out</v>
      </c>
      <c r="Y1104" t="str">
        <f t="shared" ca="1" si="71"/>
        <v>YTD</v>
      </c>
    </row>
    <row r="1105" spans="1:25" x14ac:dyDescent="0.2">
      <c r="A1105" t="s">
        <v>1182</v>
      </c>
      <c r="B1105" s="2">
        <v>44804</v>
      </c>
      <c r="C1105">
        <v>2022</v>
      </c>
      <c r="D1105" t="s">
        <v>22</v>
      </c>
      <c r="E1105" t="s">
        <v>23</v>
      </c>
      <c r="F1105">
        <v>8</v>
      </c>
      <c r="G1105" t="s">
        <v>1580</v>
      </c>
      <c r="H1105" t="s">
        <v>71</v>
      </c>
      <c r="I1105" t="s">
        <v>68</v>
      </c>
      <c r="J1105" t="s">
        <v>35</v>
      </c>
      <c r="K1105" t="s">
        <v>69</v>
      </c>
      <c r="L1105" t="s">
        <v>37</v>
      </c>
      <c r="M1105">
        <v>19</v>
      </c>
      <c r="N1105">
        <v>343</v>
      </c>
      <c r="O1105">
        <v>6517</v>
      </c>
      <c r="P1105">
        <v>180.68</v>
      </c>
      <c r="Q1105">
        <v>3432.92</v>
      </c>
      <c r="R1105">
        <v>3084.08</v>
      </c>
      <c r="S1105">
        <v>211.4</v>
      </c>
      <c r="T1105">
        <v>0</v>
      </c>
      <c r="U1105">
        <v>1.7000000000000001E-2</v>
      </c>
      <c r="V1105" s="2">
        <f t="shared" si="68"/>
        <v>44774</v>
      </c>
      <c r="W1105" t="str">
        <f t="shared" si="69"/>
        <v>2022-08</v>
      </c>
      <c r="X1105" t="str">
        <f t="shared" ca="1" si="70"/>
        <v>Out</v>
      </c>
      <c r="Y1105" t="str">
        <f t="shared" ca="1" si="71"/>
        <v/>
      </c>
    </row>
    <row r="1106" spans="1:25" x14ac:dyDescent="0.2">
      <c r="A1106" t="s">
        <v>1183</v>
      </c>
      <c r="B1106" s="2">
        <v>44771</v>
      </c>
      <c r="C1106">
        <v>2022</v>
      </c>
      <c r="D1106" t="s">
        <v>22</v>
      </c>
      <c r="E1106" t="s">
        <v>119</v>
      </c>
      <c r="F1106">
        <v>7</v>
      </c>
      <c r="G1106" t="s">
        <v>1580</v>
      </c>
      <c r="H1106" t="s">
        <v>71</v>
      </c>
      <c r="I1106" t="s">
        <v>26</v>
      </c>
      <c r="J1106" t="s">
        <v>27</v>
      </c>
      <c r="K1106" t="s">
        <v>28</v>
      </c>
      <c r="L1106" t="s">
        <v>37</v>
      </c>
      <c r="M1106">
        <v>4</v>
      </c>
      <c r="N1106">
        <v>677.7</v>
      </c>
      <c r="O1106">
        <v>2710.8</v>
      </c>
      <c r="P1106">
        <v>374.92</v>
      </c>
      <c r="Q1106">
        <v>1499.68</v>
      </c>
      <c r="R1106">
        <v>1211.1199999999999</v>
      </c>
      <c r="S1106">
        <v>249.6</v>
      </c>
      <c r="T1106">
        <v>0</v>
      </c>
      <c r="U1106">
        <v>7.6999999999999999E-2</v>
      </c>
      <c r="V1106" s="2">
        <f t="shared" si="68"/>
        <v>44743</v>
      </c>
      <c r="W1106" t="str">
        <f t="shared" si="69"/>
        <v>2022-07</v>
      </c>
      <c r="X1106" t="str">
        <f t="shared" ca="1" si="70"/>
        <v>Out</v>
      </c>
      <c r="Y1106" t="str">
        <f t="shared" ca="1" si="71"/>
        <v/>
      </c>
    </row>
    <row r="1107" spans="1:25" x14ac:dyDescent="0.2">
      <c r="A1107" t="s">
        <v>1184</v>
      </c>
      <c r="B1107" s="2">
        <v>44858</v>
      </c>
      <c r="C1107">
        <v>2022</v>
      </c>
      <c r="D1107" t="s">
        <v>50</v>
      </c>
      <c r="E1107" t="s">
        <v>86</v>
      </c>
      <c r="F1107">
        <v>10</v>
      </c>
      <c r="G1107" t="s">
        <v>1581</v>
      </c>
      <c r="H1107" t="s">
        <v>97</v>
      </c>
      <c r="I1107" t="s">
        <v>39</v>
      </c>
      <c r="J1107" t="s">
        <v>65</v>
      </c>
      <c r="K1107" t="s">
        <v>106</v>
      </c>
      <c r="L1107" t="s">
        <v>29</v>
      </c>
      <c r="M1107">
        <v>19</v>
      </c>
      <c r="N1107">
        <v>49</v>
      </c>
      <c r="O1107">
        <v>931</v>
      </c>
      <c r="P1107">
        <v>31.49</v>
      </c>
      <c r="Q1107">
        <v>598.30999999999995</v>
      </c>
      <c r="R1107">
        <v>332.69</v>
      </c>
      <c r="S1107">
        <v>78.53</v>
      </c>
      <c r="T1107">
        <v>0</v>
      </c>
      <c r="U1107">
        <v>5.8999999999999997E-2</v>
      </c>
      <c r="V1107" s="2">
        <f t="shared" si="68"/>
        <v>44835</v>
      </c>
      <c r="W1107" t="str">
        <f t="shared" si="69"/>
        <v>2022-10</v>
      </c>
      <c r="X1107" t="str">
        <f t="shared" ca="1" si="70"/>
        <v>Out</v>
      </c>
      <c r="Y1107" t="str">
        <f t="shared" ca="1" si="71"/>
        <v/>
      </c>
    </row>
    <row r="1108" spans="1:25" x14ac:dyDescent="0.2">
      <c r="A1108" t="s">
        <v>1185</v>
      </c>
      <c r="B1108" s="2">
        <v>44882</v>
      </c>
      <c r="C1108">
        <v>2022</v>
      </c>
      <c r="D1108" t="s">
        <v>50</v>
      </c>
      <c r="E1108" t="s">
        <v>64</v>
      </c>
      <c r="F1108">
        <v>11</v>
      </c>
      <c r="G1108" t="s">
        <v>33</v>
      </c>
      <c r="H1108" t="s">
        <v>34</v>
      </c>
      <c r="I1108" t="s">
        <v>39</v>
      </c>
      <c r="J1108" t="s">
        <v>47</v>
      </c>
      <c r="K1108" t="s">
        <v>76</v>
      </c>
      <c r="L1108" t="s">
        <v>42</v>
      </c>
      <c r="M1108">
        <v>18</v>
      </c>
      <c r="N1108">
        <v>2056.0500000000002</v>
      </c>
      <c r="O1108">
        <v>37008.9</v>
      </c>
      <c r="P1108">
        <v>963.32</v>
      </c>
      <c r="Q1108">
        <v>17339.759999999998</v>
      </c>
      <c r="R1108">
        <v>19669.14</v>
      </c>
      <c r="S1108">
        <v>3221.53</v>
      </c>
      <c r="T1108">
        <v>0</v>
      </c>
      <c r="U1108">
        <v>1.2999999999999999E-2</v>
      </c>
      <c r="V1108" s="2">
        <f t="shared" si="68"/>
        <v>44866</v>
      </c>
      <c r="W1108" t="str">
        <f t="shared" si="69"/>
        <v>2022-11</v>
      </c>
      <c r="X1108" t="str">
        <f t="shared" ca="1" si="70"/>
        <v>Out</v>
      </c>
      <c r="Y1108" t="str">
        <f t="shared" ca="1" si="71"/>
        <v/>
      </c>
    </row>
    <row r="1109" spans="1:25" x14ac:dyDescent="0.2">
      <c r="A1109" t="s">
        <v>1186</v>
      </c>
      <c r="B1109" s="2">
        <v>45025</v>
      </c>
      <c r="C1109">
        <v>2023</v>
      </c>
      <c r="D1109" t="s">
        <v>44</v>
      </c>
      <c r="E1109" t="s">
        <v>79</v>
      </c>
      <c r="F1109">
        <v>4</v>
      </c>
      <c r="G1109" t="s">
        <v>1581</v>
      </c>
      <c r="H1109" t="s">
        <v>97</v>
      </c>
      <c r="I1109" t="s">
        <v>26</v>
      </c>
      <c r="J1109" t="s">
        <v>27</v>
      </c>
      <c r="K1109" t="s">
        <v>110</v>
      </c>
      <c r="L1109" t="s">
        <v>42</v>
      </c>
      <c r="M1109">
        <v>13</v>
      </c>
      <c r="N1109">
        <v>562</v>
      </c>
      <c r="O1109">
        <v>7306</v>
      </c>
      <c r="P1109">
        <v>335.29</v>
      </c>
      <c r="Q1109">
        <v>4358.7700000000004</v>
      </c>
      <c r="R1109">
        <v>2947.23</v>
      </c>
      <c r="S1109">
        <v>601.4</v>
      </c>
      <c r="T1109">
        <v>15</v>
      </c>
      <c r="U1109">
        <v>7.9000000000000001E-2</v>
      </c>
      <c r="V1109" s="2">
        <f t="shared" si="68"/>
        <v>45017</v>
      </c>
      <c r="W1109" t="str">
        <f t="shared" si="69"/>
        <v>2023-04</v>
      </c>
      <c r="X1109" t="str">
        <f t="shared" ca="1" si="70"/>
        <v>Out</v>
      </c>
      <c r="Y1109" t="str">
        <f t="shared" ca="1" si="71"/>
        <v>YTD</v>
      </c>
    </row>
    <row r="1110" spans="1:25" x14ac:dyDescent="0.2">
      <c r="A1110" t="s">
        <v>1187</v>
      </c>
      <c r="B1110" s="2">
        <v>45407</v>
      </c>
      <c r="C1110">
        <v>2024</v>
      </c>
      <c r="D1110" t="s">
        <v>44</v>
      </c>
      <c r="E1110" t="s">
        <v>79</v>
      </c>
      <c r="F1110">
        <v>4</v>
      </c>
      <c r="G1110" t="s">
        <v>1581</v>
      </c>
      <c r="H1110" t="s">
        <v>75</v>
      </c>
      <c r="I1110" t="s">
        <v>39</v>
      </c>
      <c r="J1110" t="s">
        <v>40</v>
      </c>
      <c r="K1110" t="s">
        <v>93</v>
      </c>
      <c r="L1110" t="s">
        <v>42</v>
      </c>
      <c r="M1110">
        <v>8</v>
      </c>
      <c r="N1110">
        <v>722</v>
      </c>
      <c r="O1110">
        <v>5776</v>
      </c>
      <c r="P1110">
        <v>398.52</v>
      </c>
      <c r="Q1110">
        <v>3188.16</v>
      </c>
      <c r="R1110">
        <v>2587.84</v>
      </c>
      <c r="S1110">
        <v>215.78</v>
      </c>
      <c r="T1110">
        <v>5</v>
      </c>
      <c r="U1110">
        <v>4.0000000000000001E-3</v>
      </c>
      <c r="V1110" s="2">
        <f t="shared" si="68"/>
        <v>45383</v>
      </c>
      <c r="W1110" t="str">
        <f t="shared" si="69"/>
        <v>2024-04</v>
      </c>
      <c r="X1110" t="str">
        <f t="shared" ca="1" si="70"/>
        <v>Out</v>
      </c>
      <c r="Y1110" t="str">
        <f t="shared" ca="1" si="71"/>
        <v>YTD</v>
      </c>
    </row>
    <row r="1111" spans="1:25" x14ac:dyDescent="0.2">
      <c r="A1111" t="s">
        <v>1188</v>
      </c>
      <c r="B1111" s="2">
        <v>45084</v>
      </c>
      <c r="C1111">
        <v>2023</v>
      </c>
      <c r="D1111" t="s">
        <v>44</v>
      </c>
      <c r="E1111" t="s">
        <v>112</v>
      </c>
      <c r="F1111">
        <v>6</v>
      </c>
      <c r="G1111" t="s">
        <v>1581</v>
      </c>
      <c r="H1111" t="s">
        <v>97</v>
      </c>
      <c r="I1111" t="s">
        <v>68</v>
      </c>
      <c r="J1111" t="s">
        <v>65</v>
      </c>
      <c r="K1111" t="s">
        <v>106</v>
      </c>
      <c r="L1111" t="s">
        <v>42</v>
      </c>
      <c r="M1111">
        <v>12</v>
      </c>
      <c r="N1111">
        <v>27</v>
      </c>
      <c r="O1111">
        <v>324</v>
      </c>
      <c r="P1111">
        <v>14.81</v>
      </c>
      <c r="Q1111">
        <v>177.72</v>
      </c>
      <c r="R1111">
        <v>146.28</v>
      </c>
      <c r="S1111">
        <v>14.74</v>
      </c>
      <c r="T1111">
        <v>5</v>
      </c>
      <c r="U1111">
        <v>1E-3</v>
      </c>
      <c r="V1111" s="2">
        <f t="shared" si="68"/>
        <v>45078</v>
      </c>
      <c r="W1111" t="str">
        <f t="shared" si="69"/>
        <v>2023-06</v>
      </c>
      <c r="X1111" t="str">
        <f t="shared" ca="1" si="70"/>
        <v>Out</v>
      </c>
      <c r="Y1111" t="str">
        <f t="shared" ca="1" si="71"/>
        <v/>
      </c>
    </row>
    <row r="1112" spans="1:25" x14ac:dyDescent="0.2">
      <c r="A1112" t="s">
        <v>1189</v>
      </c>
      <c r="B1112" s="2">
        <v>45291</v>
      </c>
      <c r="C1112">
        <v>2023</v>
      </c>
      <c r="D1112" t="s">
        <v>50</v>
      </c>
      <c r="E1112" t="s">
        <v>51</v>
      </c>
      <c r="F1112">
        <v>12</v>
      </c>
      <c r="G1112" t="s">
        <v>33</v>
      </c>
      <c r="H1112" t="s">
        <v>34</v>
      </c>
      <c r="I1112" t="s">
        <v>68</v>
      </c>
      <c r="J1112" t="s">
        <v>27</v>
      </c>
      <c r="K1112" t="s">
        <v>88</v>
      </c>
      <c r="L1112" t="s">
        <v>29</v>
      </c>
      <c r="M1112">
        <v>12</v>
      </c>
      <c r="N1112">
        <v>692.55</v>
      </c>
      <c r="O1112">
        <v>8310.6</v>
      </c>
      <c r="P1112">
        <v>317.10000000000002</v>
      </c>
      <c r="Q1112">
        <v>3805.2</v>
      </c>
      <c r="R1112">
        <v>4505.3999999999996</v>
      </c>
      <c r="S1112">
        <v>451.53</v>
      </c>
      <c r="T1112">
        <v>5</v>
      </c>
      <c r="U1112">
        <v>7.2999999999999995E-2</v>
      </c>
      <c r="V1112" s="2">
        <f t="shared" si="68"/>
        <v>45261</v>
      </c>
      <c r="W1112" t="str">
        <f t="shared" si="69"/>
        <v>2023-12</v>
      </c>
      <c r="X1112" t="str">
        <f t="shared" ca="1" si="70"/>
        <v>Out</v>
      </c>
      <c r="Y1112" t="str">
        <f t="shared" ca="1" si="71"/>
        <v/>
      </c>
    </row>
    <row r="1113" spans="1:25" x14ac:dyDescent="0.2">
      <c r="A1113" t="s">
        <v>1190</v>
      </c>
      <c r="B1113" s="2">
        <v>44632</v>
      </c>
      <c r="C1113">
        <v>2022</v>
      </c>
      <c r="D1113" t="s">
        <v>31</v>
      </c>
      <c r="E1113" t="s">
        <v>55</v>
      </c>
      <c r="F1113">
        <v>3</v>
      </c>
      <c r="G1113" t="s">
        <v>57</v>
      </c>
      <c r="H1113" t="s">
        <v>73</v>
      </c>
      <c r="I1113" t="s">
        <v>26</v>
      </c>
      <c r="J1113" t="s">
        <v>40</v>
      </c>
      <c r="K1113" t="s">
        <v>41</v>
      </c>
      <c r="L1113" t="s">
        <v>37</v>
      </c>
      <c r="M1113">
        <v>9</v>
      </c>
      <c r="N1113">
        <v>2329</v>
      </c>
      <c r="O1113">
        <v>20961</v>
      </c>
      <c r="P1113">
        <v>1218.93</v>
      </c>
      <c r="Q1113">
        <v>10970.37</v>
      </c>
      <c r="R1113">
        <v>9990.6299999999992</v>
      </c>
      <c r="S1113">
        <v>2157.71</v>
      </c>
      <c r="T1113">
        <v>0</v>
      </c>
      <c r="U1113">
        <v>2.1000000000000001E-2</v>
      </c>
      <c r="V1113" s="2">
        <f t="shared" si="68"/>
        <v>44621</v>
      </c>
      <c r="W1113" t="str">
        <f t="shared" si="69"/>
        <v>2022-03</v>
      </c>
      <c r="X1113" t="str">
        <f t="shared" ca="1" si="70"/>
        <v>Out</v>
      </c>
      <c r="Y1113" t="str">
        <f t="shared" ca="1" si="71"/>
        <v>YTD</v>
      </c>
    </row>
    <row r="1114" spans="1:25" x14ac:dyDescent="0.2">
      <c r="A1114" t="s">
        <v>1191</v>
      </c>
      <c r="B1114" s="2">
        <v>45089</v>
      </c>
      <c r="C1114">
        <v>2023</v>
      </c>
      <c r="D1114" t="s">
        <v>44</v>
      </c>
      <c r="E1114" t="s">
        <v>112</v>
      </c>
      <c r="F1114">
        <v>6</v>
      </c>
      <c r="G1114" t="s">
        <v>1581</v>
      </c>
      <c r="H1114" t="s">
        <v>97</v>
      </c>
      <c r="I1114" t="s">
        <v>68</v>
      </c>
      <c r="J1114" t="s">
        <v>27</v>
      </c>
      <c r="K1114" t="s">
        <v>88</v>
      </c>
      <c r="L1114" t="s">
        <v>42</v>
      </c>
      <c r="M1114">
        <v>15</v>
      </c>
      <c r="N1114">
        <v>751.5</v>
      </c>
      <c r="O1114">
        <v>11272.5</v>
      </c>
      <c r="P1114">
        <v>409.98</v>
      </c>
      <c r="Q1114">
        <v>6149.7</v>
      </c>
      <c r="R1114">
        <v>5122.8</v>
      </c>
      <c r="S1114">
        <v>1163.8900000000001</v>
      </c>
      <c r="T1114">
        <v>0</v>
      </c>
      <c r="U1114">
        <v>2.5000000000000001E-2</v>
      </c>
      <c r="V1114" s="2">
        <f t="shared" si="68"/>
        <v>45078</v>
      </c>
      <c r="W1114" t="str">
        <f t="shared" si="69"/>
        <v>2023-06</v>
      </c>
      <c r="X1114" t="str">
        <f t="shared" ca="1" si="70"/>
        <v>Out</v>
      </c>
      <c r="Y1114" t="str">
        <f t="shared" ca="1" si="71"/>
        <v/>
      </c>
    </row>
    <row r="1115" spans="1:25" x14ac:dyDescent="0.2">
      <c r="A1115" t="s">
        <v>1192</v>
      </c>
      <c r="B1115" s="2">
        <v>45286</v>
      </c>
      <c r="C1115">
        <v>2023</v>
      </c>
      <c r="D1115" t="s">
        <v>50</v>
      </c>
      <c r="E1115" t="s">
        <v>51</v>
      </c>
      <c r="F1115">
        <v>12</v>
      </c>
      <c r="G1115" t="s">
        <v>1580</v>
      </c>
      <c r="H1115" t="s">
        <v>71</v>
      </c>
      <c r="I1115" t="s">
        <v>59</v>
      </c>
      <c r="J1115" t="s">
        <v>65</v>
      </c>
      <c r="K1115" t="s">
        <v>66</v>
      </c>
      <c r="L1115" t="s">
        <v>37</v>
      </c>
      <c r="M1115">
        <v>11</v>
      </c>
      <c r="N1115">
        <v>76.95</v>
      </c>
      <c r="O1115">
        <v>846.45</v>
      </c>
      <c r="P1115">
        <v>51.67</v>
      </c>
      <c r="Q1115">
        <v>568.37</v>
      </c>
      <c r="R1115">
        <v>278.08</v>
      </c>
      <c r="S1115">
        <v>81.91</v>
      </c>
      <c r="T1115">
        <v>0</v>
      </c>
      <c r="U1115">
        <v>4.2000000000000003E-2</v>
      </c>
      <c r="V1115" s="2">
        <f t="shared" si="68"/>
        <v>45261</v>
      </c>
      <c r="W1115" t="str">
        <f t="shared" si="69"/>
        <v>2023-12</v>
      </c>
      <c r="X1115" t="str">
        <f t="shared" ca="1" si="70"/>
        <v>Out</v>
      </c>
      <c r="Y1115" t="str">
        <f t="shared" ca="1" si="71"/>
        <v/>
      </c>
    </row>
    <row r="1116" spans="1:25" x14ac:dyDescent="0.2">
      <c r="A1116" t="s">
        <v>1193</v>
      </c>
      <c r="B1116" s="2">
        <v>45037</v>
      </c>
      <c r="C1116">
        <v>2023</v>
      </c>
      <c r="D1116" t="s">
        <v>44</v>
      </c>
      <c r="E1116" t="s">
        <v>79</v>
      </c>
      <c r="F1116">
        <v>4</v>
      </c>
      <c r="G1116" t="s">
        <v>33</v>
      </c>
      <c r="H1116" t="s">
        <v>34</v>
      </c>
      <c r="I1116" t="s">
        <v>39</v>
      </c>
      <c r="J1116" t="s">
        <v>40</v>
      </c>
      <c r="K1116" t="s">
        <v>93</v>
      </c>
      <c r="L1116" t="s">
        <v>42</v>
      </c>
      <c r="M1116">
        <v>17</v>
      </c>
      <c r="N1116">
        <v>1379</v>
      </c>
      <c r="O1116">
        <v>23443</v>
      </c>
      <c r="P1116">
        <v>936.61</v>
      </c>
      <c r="Q1116">
        <v>15922.37</v>
      </c>
      <c r="R1116">
        <v>7520.63</v>
      </c>
      <c r="S1116">
        <v>2200.04</v>
      </c>
      <c r="T1116">
        <v>5</v>
      </c>
      <c r="U1116">
        <v>7.2999999999999995E-2</v>
      </c>
      <c r="V1116" s="2">
        <f t="shared" si="68"/>
        <v>45017</v>
      </c>
      <c r="W1116" t="str">
        <f t="shared" si="69"/>
        <v>2023-04</v>
      </c>
      <c r="X1116" t="str">
        <f t="shared" ca="1" si="70"/>
        <v>Out</v>
      </c>
      <c r="Y1116" t="str">
        <f t="shared" ca="1" si="71"/>
        <v>YTD</v>
      </c>
    </row>
    <row r="1117" spans="1:25" x14ac:dyDescent="0.2">
      <c r="A1117" t="s">
        <v>1194</v>
      </c>
      <c r="B1117" s="2">
        <v>44897</v>
      </c>
      <c r="C1117">
        <v>2022</v>
      </c>
      <c r="D1117" t="s">
        <v>50</v>
      </c>
      <c r="E1117" t="s">
        <v>51</v>
      </c>
      <c r="F1117">
        <v>12</v>
      </c>
      <c r="G1117" t="s">
        <v>24</v>
      </c>
      <c r="H1117" t="s">
        <v>46</v>
      </c>
      <c r="I1117" t="s">
        <v>68</v>
      </c>
      <c r="J1117" t="s">
        <v>40</v>
      </c>
      <c r="K1117" t="s">
        <v>84</v>
      </c>
      <c r="L1117" t="s">
        <v>42</v>
      </c>
      <c r="M1117">
        <v>20</v>
      </c>
      <c r="N1117">
        <v>2829.6</v>
      </c>
      <c r="O1117">
        <v>56592</v>
      </c>
      <c r="P1117">
        <v>1547.32</v>
      </c>
      <c r="Q1117">
        <v>30946.400000000001</v>
      </c>
      <c r="R1117">
        <v>25645.599999999999</v>
      </c>
      <c r="S1117">
        <v>3157.42</v>
      </c>
      <c r="T1117">
        <v>5</v>
      </c>
      <c r="U1117">
        <v>5.0999999999999997E-2</v>
      </c>
      <c r="V1117" s="2">
        <f t="shared" si="68"/>
        <v>44896</v>
      </c>
      <c r="W1117" t="str">
        <f t="shared" si="69"/>
        <v>2022-12</v>
      </c>
      <c r="X1117" t="str">
        <f t="shared" ca="1" si="70"/>
        <v>Out</v>
      </c>
      <c r="Y1117" t="str">
        <f t="shared" ca="1" si="71"/>
        <v/>
      </c>
    </row>
    <row r="1118" spans="1:25" x14ac:dyDescent="0.2">
      <c r="A1118" t="s">
        <v>1195</v>
      </c>
      <c r="B1118" s="2">
        <v>45493</v>
      </c>
      <c r="C1118">
        <v>2024</v>
      </c>
      <c r="D1118" t="s">
        <v>22</v>
      </c>
      <c r="E1118" t="s">
        <v>119</v>
      </c>
      <c r="F1118">
        <v>7</v>
      </c>
      <c r="G1118" t="s">
        <v>1581</v>
      </c>
      <c r="H1118" t="s">
        <v>97</v>
      </c>
      <c r="I1118" t="s">
        <v>68</v>
      </c>
      <c r="J1118" t="s">
        <v>35</v>
      </c>
      <c r="K1118" t="s">
        <v>53</v>
      </c>
      <c r="L1118" t="s">
        <v>29</v>
      </c>
      <c r="M1118">
        <v>15</v>
      </c>
      <c r="N1118">
        <v>1308.5999999999999</v>
      </c>
      <c r="O1118">
        <v>19629</v>
      </c>
      <c r="P1118">
        <v>672.7</v>
      </c>
      <c r="Q1118">
        <v>10090.5</v>
      </c>
      <c r="R1118">
        <v>9538.5</v>
      </c>
      <c r="S1118">
        <v>765.98</v>
      </c>
      <c r="T1118">
        <v>10</v>
      </c>
      <c r="U1118">
        <v>0.03</v>
      </c>
      <c r="V1118" s="2">
        <f t="shared" si="68"/>
        <v>45474</v>
      </c>
      <c r="W1118" t="str">
        <f t="shared" si="69"/>
        <v>2024-07</v>
      </c>
      <c r="X1118" t="str">
        <f t="shared" ca="1" si="70"/>
        <v>Out</v>
      </c>
      <c r="Y1118" t="str">
        <f t="shared" ca="1" si="71"/>
        <v/>
      </c>
    </row>
    <row r="1119" spans="1:25" x14ac:dyDescent="0.2">
      <c r="A1119" t="s">
        <v>1196</v>
      </c>
      <c r="B1119" s="2">
        <v>44754</v>
      </c>
      <c r="C1119">
        <v>2022</v>
      </c>
      <c r="D1119" t="s">
        <v>22</v>
      </c>
      <c r="E1119" t="s">
        <v>119</v>
      </c>
      <c r="F1119">
        <v>7</v>
      </c>
      <c r="G1119" t="s">
        <v>24</v>
      </c>
      <c r="H1119" t="s">
        <v>46</v>
      </c>
      <c r="I1119" t="s">
        <v>68</v>
      </c>
      <c r="J1119" t="s">
        <v>65</v>
      </c>
      <c r="K1119" t="s">
        <v>66</v>
      </c>
      <c r="L1119" t="s">
        <v>37</v>
      </c>
      <c r="M1119">
        <v>8</v>
      </c>
      <c r="N1119">
        <v>102.6</v>
      </c>
      <c r="O1119">
        <v>820.8</v>
      </c>
      <c r="P1119">
        <v>54.87</v>
      </c>
      <c r="Q1119">
        <v>438.96</v>
      </c>
      <c r="R1119">
        <v>381.84</v>
      </c>
      <c r="S1119">
        <v>27.2</v>
      </c>
      <c r="T1119">
        <v>5</v>
      </c>
      <c r="U1119">
        <v>6.5000000000000002E-2</v>
      </c>
      <c r="V1119" s="2">
        <f t="shared" si="68"/>
        <v>44743</v>
      </c>
      <c r="W1119" t="str">
        <f t="shared" si="69"/>
        <v>2022-07</v>
      </c>
      <c r="X1119" t="str">
        <f t="shared" ca="1" si="70"/>
        <v>Out</v>
      </c>
      <c r="Y1119" t="str">
        <f t="shared" ca="1" si="71"/>
        <v/>
      </c>
    </row>
    <row r="1120" spans="1:25" x14ac:dyDescent="0.2">
      <c r="A1120" t="s">
        <v>1197</v>
      </c>
      <c r="B1120" s="2">
        <v>44917</v>
      </c>
      <c r="C1120">
        <v>2022</v>
      </c>
      <c r="D1120" t="s">
        <v>50</v>
      </c>
      <c r="E1120" t="s">
        <v>51</v>
      </c>
      <c r="F1120">
        <v>12</v>
      </c>
      <c r="G1120" t="s">
        <v>33</v>
      </c>
      <c r="H1120" t="s">
        <v>52</v>
      </c>
      <c r="I1120" t="s">
        <v>39</v>
      </c>
      <c r="J1120" t="s">
        <v>47</v>
      </c>
      <c r="K1120" t="s">
        <v>76</v>
      </c>
      <c r="L1120" t="s">
        <v>42</v>
      </c>
      <c r="M1120">
        <v>15</v>
      </c>
      <c r="N1120">
        <v>1588.95</v>
      </c>
      <c r="O1120">
        <v>23834.25</v>
      </c>
      <c r="P1120">
        <v>746.67</v>
      </c>
      <c r="Q1120">
        <v>11200.05</v>
      </c>
      <c r="R1120">
        <v>12634.2</v>
      </c>
      <c r="S1120">
        <v>2035.99</v>
      </c>
      <c r="T1120">
        <v>5</v>
      </c>
      <c r="U1120">
        <v>2.1999999999999999E-2</v>
      </c>
      <c r="V1120" s="2">
        <f t="shared" si="68"/>
        <v>44896</v>
      </c>
      <c r="W1120" t="str">
        <f t="shared" si="69"/>
        <v>2022-12</v>
      </c>
      <c r="X1120" t="str">
        <f t="shared" ca="1" si="70"/>
        <v>Out</v>
      </c>
      <c r="Y1120" t="str">
        <f t="shared" ca="1" si="71"/>
        <v/>
      </c>
    </row>
    <row r="1121" spans="1:25" x14ac:dyDescent="0.2">
      <c r="A1121" t="s">
        <v>1198</v>
      </c>
      <c r="B1121" s="2">
        <v>45000</v>
      </c>
      <c r="C1121">
        <v>2023</v>
      </c>
      <c r="D1121" t="s">
        <v>31</v>
      </c>
      <c r="E1121" t="s">
        <v>55</v>
      </c>
      <c r="F1121">
        <v>3</v>
      </c>
      <c r="G1121" t="s">
        <v>33</v>
      </c>
      <c r="H1121" t="s">
        <v>34</v>
      </c>
      <c r="I1121" t="s">
        <v>68</v>
      </c>
      <c r="J1121" t="s">
        <v>65</v>
      </c>
      <c r="K1121" t="s">
        <v>106</v>
      </c>
      <c r="L1121" t="s">
        <v>29</v>
      </c>
      <c r="M1121">
        <v>12</v>
      </c>
      <c r="N1121">
        <v>149</v>
      </c>
      <c r="O1121">
        <v>1788</v>
      </c>
      <c r="P1121">
        <v>103.92</v>
      </c>
      <c r="Q1121">
        <v>1247.04</v>
      </c>
      <c r="R1121">
        <v>540.96</v>
      </c>
      <c r="S1121">
        <v>154.93</v>
      </c>
      <c r="T1121">
        <v>0</v>
      </c>
      <c r="U1121">
        <v>5.1999999999999998E-2</v>
      </c>
      <c r="V1121" s="2">
        <f t="shared" si="68"/>
        <v>44986</v>
      </c>
      <c r="W1121" t="str">
        <f t="shared" si="69"/>
        <v>2023-03</v>
      </c>
      <c r="X1121" t="str">
        <f t="shared" ca="1" si="70"/>
        <v>Out</v>
      </c>
      <c r="Y1121" t="str">
        <f t="shared" ca="1" si="71"/>
        <v>YTD</v>
      </c>
    </row>
    <row r="1122" spans="1:25" x14ac:dyDescent="0.2">
      <c r="A1122" t="s">
        <v>1199</v>
      </c>
      <c r="B1122" s="2">
        <v>44678</v>
      </c>
      <c r="C1122">
        <v>2022</v>
      </c>
      <c r="D1122" t="s">
        <v>44</v>
      </c>
      <c r="E1122" t="s">
        <v>79</v>
      </c>
      <c r="F1122">
        <v>4</v>
      </c>
      <c r="G1122" t="s">
        <v>33</v>
      </c>
      <c r="H1122" t="s">
        <v>52</v>
      </c>
      <c r="I1122" t="s">
        <v>68</v>
      </c>
      <c r="J1122" t="s">
        <v>35</v>
      </c>
      <c r="K1122" t="s">
        <v>53</v>
      </c>
      <c r="L1122" t="s">
        <v>29</v>
      </c>
      <c r="M1122">
        <v>18</v>
      </c>
      <c r="N1122">
        <v>948</v>
      </c>
      <c r="O1122">
        <v>17064</v>
      </c>
      <c r="P1122">
        <v>524.03</v>
      </c>
      <c r="Q1122">
        <v>9432.5400000000009</v>
      </c>
      <c r="R1122">
        <v>7631.46</v>
      </c>
      <c r="S1122">
        <v>664.75</v>
      </c>
      <c r="T1122">
        <v>0</v>
      </c>
      <c r="U1122">
        <v>0.03</v>
      </c>
      <c r="V1122" s="2">
        <f t="shared" si="68"/>
        <v>44652</v>
      </c>
      <c r="W1122" t="str">
        <f t="shared" si="69"/>
        <v>2022-04</v>
      </c>
      <c r="X1122" t="str">
        <f t="shared" ca="1" si="70"/>
        <v>Out</v>
      </c>
      <c r="Y1122" t="str">
        <f t="shared" ca="1" si="71"/>
        <v>YTD</v>
      </c>
    </row>
    <row r="1123" spans="1:25" x14ac:dyDescent="0.2">
      <c r="A1123" t="s">
        <v>1200</v>
      </c>
      <c r="B1123" s="2">
        <v>44841</v>
      </c>
      <c r="C1123">
        <v>2022</v>
      </c>
      <c r="D1123" t="s">
        <v>50</v>
      </c>
      <c r="E1123" t="s">
        <v>86</v>
      </c>
      <c r="F1123">
        <v>10</v>
      </c>
      <c r="G1123" t="s">
        <v>1580</v>
      </c>
      <c r="H1123" t="s">
        <v>87</v>
      </c>
      <c r="I1123" t="s">
        <v>26</v>
      </c>
      <c r="J1123" t="s">
        <v>35</v>
      </c>
      <c r="K1123" t="s">
        <v>36</v>
      </c>
      <c r="L1123" t="s">
        <v>29</v>
      </c>
      <c r="M1123">
        <v>13</v>
      </c>
      <c r="N1123">
        <v>1233</v>
      </c>
      <c r="O1123">
        <v>16029</v>
      </c>
      <c r="P1123">
        <v>714.94</v>
      </c>
      <c r="Q1123">
        <v>9294.2199999999993</v>
      </c>
      <c r="R1123">
        <v>6734.78</v>
      </c>
      <c r="S1123">
        <v>636.48</v>
      </c>
      <c r="T1123">
        <v>10</v>
      </c>
      <c r="U1123">
        <v>6.7000000000000004E-2</v>
      </c>
      <c r="V1123" s="2">
        <f t="shared" si="68"/>
        <v>44835</v>
      </c>
      <c r="W1123" t="str">
        <f t="shared" si="69"/>
        <v>2022-10</v>
      </c>
      <c r="X1123" t="str">
        <f t="shared" ca="1" si="70"/>
        <v>Out</v>
      </c>
      <c r="Y1123" t="str">
        <f t="shared" ca="1" si="71"/>
        <v/>
      </c>
    </row>
    <row r="1124" spans="1:25" x14ac:dyDescent="0.2">
      <c r="A1124" t="s">
        <v>1201</v>
      </c>
      <c r="B1124" s="2">
        <v>45022</v>
      </c>
      <c r="C1124">
        <v>2023</v>
      </c>
      <c r="D1124" t="s">
        <v>44</v>
      </c>
      <c r="E1124" t="s">
        <v>79</v>
      </c>
      <c r="F1124">
        <v>4</v>
      </c>
      <c r="G1124" t="s">
        <v>1580</v>
      </c>
      <c r="H1124" t="s">
        <v>100</v>
      </c>
      <c r="I1124" t="s">
        <v>39</v>
      </c>
      <c r="J1124" t="s">
        <v>65</v>
      </c>
      <c r="K1124" t="s">
        <v>132</v>
      </c>
      <c r="L1124" t="s">
        <v>42</v>
      </c>
      <c r="M1124">
        <v>15</v>
      </c>
      <c r="N1124">
        <v>90</v>
      </c>
      <c r="O1124">
        <v>1350</v>
      </c>
      <c r="P1124">
        <v>55.83</v>
      </c>
      <c r="Q1124">
        <v>837.45</v>
      </c>
      <c r="R1124">
        <v>512.54999999999995</v>
      </c>
      <c r="S1124">
        <v>116.89</v>
      </c>
      <c r="T1124">
        <v>0</v>
      </c>
      <c r="U1124">
        <v>2.1999999999999999E-2</v>
      </c>
      <c r="V1124" s="2">
        <f t="shared" si="68"/>
        <v>45017</v>
      </c>
      <c r="W1124" t="str">
        <f t="shared" si="69"/>
        <v>2023-04</v>
      </c>
      <c r="X1124" t="str">
        <f t="shared" ca="1" si="70"/>
        <v>Out</v>
      </c>
      <c r="Y1124" t="str">
        <f t="shared" ca="1" si="71"/>
        <v>YTD</v>
      </c>
    </row>
    <row r="1125" spans="1:25" x14ac:dyDescent="0.2">
      <c r="A1125" t="s">
        <v>1202</v>
      </c>
      <c r="B1125" s="2">
        <v>44730</v>
      </c>
      <c r="C1125">
        <v>2022</v>
      </c>
      <c r="D1125" t="s">
        <v>44</v>
      </c>
      <c r="E1125" t="s">
        <v>112</v>
      </c>
      <c r="F1125">
        <v>6</v>
      </c>
      <c r="G1125" t="s">
        <v>33</v>
      </c>
      <c r="H1125" t="s">
        <v>52</v>
      </c>
      <c r="I1125" t="s">
        <v>68</v>
      </c>
      <c r="J1125" t="s">
        <v>27</v>
      </c>
      <c r="K1125" t="s">
        <v>110</v>
      </c>
      <c r="L1125" t="s">
        <v>29</v>
      </c>
      <c r="M1125">
        <v>11</v>
      </c>
      <c r="N1125">
        <v>819</v>
      </c>
      <c r="O1125">
        <v>9009</v>
      </c>
      <c r="P1125">
        <v>465.46</v>
      </c>
      <c r="Q1125">
        <v>5120.0600000000004</v>
      </c>
      <c r="R1125">
        <v>3888.94</v>
      </c>
      <c r="S1125">
        <v>287.02999999999997</v>
      </c>
      <c r="T1125">
        <v>15</v>
      </c>
      <c r="U1125">
        <v>3.4000000000000002E-2</v>
      </c>
      <c r="V1125" s="2">
        <f t="shared" si="68"/>
        <v>44713</v>
      </c>
      <c r="W1125" t="str">
        <f t="shared" si="69"/>
        <v>2022-06</v>
      </c>
      <c r="X1125" t="str">
        <f t="shared" ca="1" si="70"/>
        <v>Out</v>
      </c>
      <c r="Y1125" t="str">
        <f t="shared" ca="1" si="71"/>
        <v/>
      </c>
    </row>
    <row r="1126" spans="1:25" x14ac:dyDescent="0.2">
      <c r="A1126" t="s">
        <v>1203</v>
      </c>
      <c r="B1126" s="2">
        <v>44680</v>
      </c>
      <c r="C1126">
        <v>2022</v>
      </c>
      <c r="D1126" t="s">
        <v>44</v>
      </c>
      <c r="E1126" t="s">
        <v>79</v>
      </c>
      <c r="F1126">
        <v>4</v>
      </c>
      <c r="G1126" t="s">
        <v>1580</v>
      </c>
      <c r="H1126" t="s">
        <v>100</v>
      </c>
      <c r="I1126" t="s">
        <v>68</v>
      </c>
      <c r="J1126" t="s">
        <v>40</v>
      </c>
      <c r="K1126" t="s">
        <v>84</v>
      </c>
      <c r="L1126" t="s">
        <v>37</v>
      </c>
      <c r="M1126">
        <v>11</v>
      </c>
      <c r="N1126">
        <v>1026</v>
      </c>
      <c r="O1126">
        <v>11286</v>
      </c>
      <c r="P1126">
        <v>508.49</v>
      </c>
      <c r="Q1126">
        <v>5593.39</v>
      </c>
      <c r="R1126">
        <v>5692.61</v>
      </c>
      <c r="S1126">
        <v>486.64</v>
      </c>
      <c r="T1126">
        <v>0</v>
      </c>
      <c r="U1126">
        <v>6.2E-2</v>
      </c>
      <c r="V1126" s="2">
        <f t="shared" si="68"/>
        <v>44652</v>
      </c>
      <c r="W1126" t="str">
        <f t="shared" si="69"/>
        <v>2022-04</v>
      </c>
      <c r="X1126" t="str">
        <f t="shared" ca="1" si="70"/>
        <v>Out</v>
      </c>
      <c r="Y1126" t="str">
        <f t="shared" ca="1" si="71"/>
        <v>YTD</v>
      </c>
    </row>
    <row r="1127" spans="1:25" x14ac:dyDescent="0.2">
      <c r="A1127" t="s">
        <v>1204</v>
      </c>
      <c r="B1127" s="2">
        <v>45327</v>
      </c>
      <c r="C1127">
        <v>2024</v>
      </c>
      <c r="D1127" t="s">
        <v>31</v>
      </c>
      <c r="E1127" t="s">
        <v>32</v>
      </c>
      <c r="F1127">
        <v>2</v>
      </c>
      <c r="G1127" t="s">
        <v>24</v>
      </c>
      <c r="H1127" t="s">
        <v>25</v>
      </c>
      <c r="I1127" t="s">
        <v>26</v>
      </c>
      <c r="J1127" t="s">
        <v>40</v>
      </c>
      <c r="K1127" t="s">
        <v>41</v>
      </c>
      <c r="L1127" t="s">
        <v>29</v>
      </c>
      <c r="M1127">
        <v>8</v>
      </c>
      <c r="N1127">
        <v>2481</v>
      </c>
      <c r="O1127">
        <v>19848</v>
      </c>
      <c r="P1127">
        <v>1631.52</v>
      </c>
      <c r="Q1127">
        <v>13052.16</v>
      </c>
      <c r="R1127">
        <v>6795.84</v>
      </c>
      <c r="S1127">
        <v>1854.16</v>
      </c>
      <c r="T1127">
        <v>0</v>
      </c>
      <c r="U1127">
        <v>0.06</v>
      </c>
      <c r="V1127" s="2">
        <f t="shared" si="68"/>
        <v>45323</v>
      </c>
      <c r="W1127" t="str">
        <f t="shared" si="69"/>
        <v>2024-02</v>
      </c>
      <c r="X1127" t="str">
        <f t="shared" ca="1" si="70"/>
        <v>Out</v>
      </c>
      <c r="Y1127" t="str">
        <f t="shared" ca="1" si="71"/>
        <v>YTD</v>
      </c>
    </row>
    <row r="1128" spans="1:25" x14ac:dyDescent="0.2">
      <c r="A1128" t="s">
        <v>1205</v>
      </c>
      <c r="B1128" s="2">
        <v>45457</v>
      </c>
      <c r="C1128">
        <v>2024</v>
      </c>
      <c r="D1128" t="s">
        <v>44</v>
      </c>
      <c r="E1128" t="s">
        <v>112</v>
      </c>
      <c r="F1128">
        <v>6</v>
      </c>
      <c r="G1128" t="s">
        <v>1581</v>
      </c>
      <c r="H1128" t="s">
        <v>75</v>
      </c>
      <c r="I1128" t="s">
        <v>59</v>
      </c>
      <c r="J1128" t="s">
        <v>47</v>
      </c>
      <c r="K1128" t="s">
        <v>62</v>
      </c>
      <c r="L1128" t="s">
        <v>42</v>
      </c>
      <c r="M1128">
        <v>1</v>
      </c>
      <c r="N1128">
        <v>1039.5</v>
      </c>
      <c r="O1128">
        <v>1039.5</v>
      </c>
      <c r="P1128">
        <v>657.26</v>
      </c>
      <c r="Q1128">
        <v>657.26</v>
      </c>
      <c r="R1128">
        <v>382.24</v>
      </c>
      <c r="S1128">
        <v>117.83</v>
      </c>
      <c r="T1128">
        <v>10</v>
      </c>
      <c r="U1128">
        <v>3.0000000000000001E-3</v>
      </c>
      <c r="V1128" s="2">
        <f t="shared" si="68"/>
        <v>45444</v>
      </c>
      <c r="W1128" t="str">
        <f t="shared" si="69"/>
        <v>2024-06</v>
      </c>
      <c r="X1128" t="str">
        <f t="shared" ca="1" si="70"/>
        <v>Out</v>
      </c>
      <c r="Y1128" t="str">
        <f t="shared" ca="1" si="71"/>
        <v/>
      </c>
    </row>
    <row r="1129" spans="1:25" x14ac:dyDescent="0.2">
      <c r="A1129" t="s">
        <v>1206</v>
      </c>
      <c r="B1129" s="2">
        <v>44682</v>
      </c>
      <c r="C1129">
        <v>2022</v>
      </c>
      <c r="D1129" t="s">
        <v>44</v>
      </c>
      <c r="E1129" t="s">
        <v>45</v>
      </c>
      <c r="F1129">
        <v>5</v>
      </c>
      <c r="G1129" t="s">
        <v>24</v>
      </c>
      <c r="H1129" t="s">
        <v>46</v>
      </c>
      <c r="I1129" t="s">
        <v>59</v>
      </c>
      <c r="J1129" t="s">
        <v>65</v>
      </c>
      <c r="K1129" t="s">
        <v>106</v>
      </c>
      <c r="L1129" t="s">
        <v>29</v>
      </c>
      <c r="M1129">
        <v>10</v>
      </c>
      <c r="N1129">
        <v>73</v>
      </c>
      <c r="O1129">
        <v>730</v>
      </c>
      <c r="P1129">
        <v>44.25</v>
      </c>
      <c r="Q1129">
        <v>442.5</v>
      </c>
      <c r="R1129">
        <v>287.5</v>
      </c>
      <c r="S1129">
        <v>59.34</v>
      </c>
      <c r="T1129">
        <v>5</v>
      </c>
      <c r="U1129">
        <v>5.7000000000000002E-2</v>
      </c>
      <c r="V1129" s="2">
        <f t="shared" si="68"/>
        <v>44682</v>
      </c>
      <c r="W1129" t="str">
        <f t="shared" si="69"/>
        <v>2022-05</v>
      </c>
      <c r="X1129" t="str">
        <f t="shared" ca="1" si="70"/>
        <v>Out</v>
      </c>
      <c r="Y1129" t="str">
        <f t="shared" ca="1" si="71"/>
        <v>YTD</v>
      </c>
    </row>
    <row r="1130" spans="1:25" x14ac:dyDescent="0.2">
      <c r="A1130" t="s">
        <v>1207</v>
      </c>
      <c r="B1130" s="2">
        <v>45224</v>
      </c>
      <c r="C1130">
        <v>2023</v>
      </c>
      <c r="D1130" t="s">
        <v>50</v>
      </c>
      <c r="E1130" t="s">
        <v>86</v>
      </c>
      <c r="F1130">
        <v>10</v>
      </c>
      <c r="G1130" t="s">
        <v>1581</v>
      </c>
      <c r="H1130" t="s">
        <v>75</v>
      </c>
      <c r="I1130" t="s">
        <v>68</v>
      </c>
      <c r="J1130" t="s">
        <v>27</v>
      </c>
      <c r="K1130" t="s">
        <v>110</v>
      </c>
      <c r="L1130" t="s">
        <v>37</v>
      </c>
      <c r="M1130">
        <v>2</v>
      </c>
      <c r="N1130">
        <v>297</v>
      </c>
      <c r="O1130">
        <v>594</v>
      </c>
      <c r="P1130">
        <v>168.06</v>
      </c>
      <c r="Q1130">
        <v>336.12</v>
      </c>
      <c r="R1130">
        <v>257.88</v>
      </c>
      <c r="S1130">
        <v>52.48</v>
      </c>
      <c r="T1130">
        <v>0</v>
      </c>
      <c r="U1130">
        <v>1.7999999999999999E-2</v>
      </c>
      <c r="V1130" s="2">
        <f t="shared" si="68"/>
        <v>45200</v>
      </c>
      <c r="W1130" t="str">
        <f t="shared" si="69"/>
        <v>2023-10</v>
      </c>
      <c r="X1130" t="str">
        <f t="shared" ca="1" si="70"/>
        <v>Out</v>
      </c>
      <c r="Y1130" t="str">
        <f t="shared" ca="1" si="71"/>
        <v/>
      </c>
    </row>
    <row r="1131" spans="1:25" x14ac:dyDescent="0.2">
      <c r="A1131" t="s">
        <v>1208</v>
      </c>
      <c r="B1131" s="2">
        <v>45098</v>
      </c>
      <c r="C1131">
        <v>2023</v>
      </c>
      <c r="D1131" t="s">
        <v>44</v>
      </c>
      <c r="E1131" t="s">
        <v>112</v>
      </c>
      <c r="F1131">
        <v>6</v>
      </c>
      <c r="G1131" t="s">
        <v>1580</v>
      </c>
      <c r="H1131" t="s">
        <v>87</v>
      </c>
      <c r="I1131" t="s">
        <v>68</v>
      </c>
      <c r="J1131" t="s">
        <v>40</v>
      </c>
      <c r="K1131" t="s">
        <v>41</v>
      </c>
      <c r="L1131" t="s">
        <v>37</v>
      </c>
      <c r="M1131">
        <v>8</v>
      </c>
      <c r="N1131">
        <v>1657.8</v>
      </c>
      <c r="O1131">
        <v>13262.4</v>
      </c>
      <c r="P1131">
        <v>1203.81</v>
      </c>
      <c r="Q1131">
        <v>9630.48</v>
      </c>
      <c r="R1131">
        <v>3631.92</v>
      </c>
      <c r="S1131">
        <v>907.64</v>
      </c>
      <c r="T1131">
        <v>5</v>
      </c>
      <c r="U1131">
        <v>8.0000000000000002E-3</v>
      </c>
      <c r="V1131" s="2">
        <f t="shared" si="68"/>
        <v>45078</v>
      </c>
      <c r="W1131" t="str">
        <f t="shared" si="69"/>
        <v>2023-06</v>
      </c>
      <c r="X1131" t="str">
        <f t="shared" ca="1" si="70"/>
        <v>Out</v>
      </c>
      <c r="Y1131" t="str">
        <f t="shared" ca="1" si="71"/>
        <v/>
      </c>
    </row>
    <row r="1132" spans="1:25" x14ac:dyDescent="0.2">
      <c r="A1132" t="s">
        <v>1209</v>
      </c>
      <c r="B1132" s="2">
        <v>44599</v>
      </c>
      <c r="C1132">
        <v>2022</v>
      </c>
      <c r="D1132" t="s">
        <v>31</v>
      </c>
      <c r="E1132" t="s">
        <v>32</v>
      </c>
      <c r="F1132">
        <v>2</v>
      </c>
      <c r="G1132" t="s">
        <v>57</v>
      </c>
      <c r="H1132" t="s">
        <v>73</v>
      </c>
      <c r="I1132" t="s">
        <v>59</v>
      </c>
      <c r="J1132" t="s">
        <v>40</v>
      </c>
      <c r="K1132" t="s">
        <v>93</v>
      </c>
      <c r="L1132" t="s">
        <v>29</v>
      </c>
      <c r="M1132">
        <v>6</v>
      </c>
      <c r="N1132">
        <v>1253</v>
      </c>
      <c r="O1132">
        <v>7518</v>
      </c>
      <c r="P1132">
        <v>890.58</v>
      </c>
      <c r="Q1132">
        <v>5343.48</v>
      </c>
      <c r="R1132">
        <v>2174.52</v>
      </c>
      <c r="S1132">
        <v>848.15</v>
      </c>
      <c r="T1132">
        <v>10</v>
      </c>
      <c r="U1132">
        <v>7.4999999999999997E-2</v>
      </c>
      <c r="V1132" s="2">
        <f t="shared" si="68"/>
        <v>44593</v>
      </c>
      <c r="W1132" t="str">
        <f t="shared" si="69"/>
        <v>2022-02</v>
      </c>
      <c r="X1132" t="str">
        <f t="shared" ca="1" si="70"/>
        <v>Out</v>
      </c>
      <c r="Y1132" t="str">
        <f t="shared" ca="1" si="71"/>
        <v>YTD</v>
      </c>
    </row>
    <row r="1133" spans="1:25" x14ac:dyDescent="0.2">
      <c r="A1133" t="s">
        <v>1210</v>
      </c>
      <c r="B1133" s="2">
        <v>45037</v>
      </c>
      <c r="C1133">
        <v>2023</v>
      </c>
      <c r="D1133" t="s">
        <v>44</v>
      </c>
      <c r="E1133" t="s">
        <v>79</v>
      </c>
      <c r="F1133">
        <v>4</v>
      </c>
      <c r="G1133" t="s">
        <v>1580</v>
      </c>
      <c r="H1133" t="s">
        <v>87</v>
      </c>
      <c r="I1133" t="s">
        <v>39</v>
      </c>
      <c r="J1133" t="s">
        <v>27</v>
      </c>
      <c r="K1133" t="s">
        <v>88</v>
      </c>
      <c r="L1133" t="s">
        <v>37</v>
      </c>
      <c r="M1133">
        <v>17</v>
      </c>
      <c r="N1133">
        <v>476</v>
      </c>
      <c r="O1133">
        <v>8092</v>
      </c>
      <c r="P1133">
        <v>265.18</v>
      </c>
      <c r="Q1133">
        <v>4508.0600000000004</v>
      </c>
      <c r="R1133">
        <v>3583.94</v>
      </c>
      <c r="S1133">
        <v>330.33</v>
      </c>
      <c r="T1133">
        <v>0</v>
      </c>
      <c r="U1133">
        <v>2.1000000000000001E-2</v>
      </c>
      <c r="V1133" s="2">
        <f t="shared" si="68"/>
        <v>45017</v>
      </c>
      <c r="W1133" t="str">
        <f t="shared" si="69"/>
        <v>2023-04</v>
      </c>
      <c r="X1133" t="str">
        <f t="shared" ca="1" si="70"/>
        <v>Out</v>
      </c>
      <c r="Y1133" t="str">
        <f t="shared" ca="1" si="71"/>
        <v>YTD</v>
      </c>
    </row>
    <row r="1134" spans="1:25" x14ac:dyDescent="0.2">
      <c r="A1134" t="s">
        <v>1211</v>
      </c>
      <c r="B1134" s="2">
        <v>45049</v>
      </c>
      <c r="C1134">
        <v>2023</v>
      </c>
      <c r="D1134" t="s">
        <v>44</v>
      </c>
      <c r="E1134" t="s">
        <v>45</v>
      </c>
      <c r="F1134">
        <v>5</v>
      </c>
      <c r="G1134" t="s">
        <v>57</v>
      </c>
      <c r="H1134" t="s">
        <v>58</v>
      </c>
      <c r="I1134" t="s">
        <v>39</v>
      </c>
      <c r="J1134" t="s">
        <v>47</v>
      </c>
      <c r="K1134" t="s">
        <v>76</v>
      </c>
      <c r="L1134" t="s">
        <v>37</v>
      </c>
      <c r="M1134">
        <v>15</v>
      </c>
      <c r="N1134">
        <v>1631</v>
      </c>
      <c r="O1134">
        <v>24465</v>
      </c>
      <c r="P1134">
        <v>1041.74</v>
      </c>
      <c r="Q1134">
        <v>15626.1</v>
      </c>
      <c r="R1134">
        <v>8838.9</v>
      </c>
      <c r="S1134">
        <v>1571.12</v>
      </c>
      <c r="T1134">
        <v>5</v>
      </c>
      <c r="U1134">
        <v>1.4E-2</v>
      </c>
      <c r="V1134" s="2">
        <f t="shared" si="68"/>
        <v>45047</v>
      </c>
      <c r="W1134" t="str">
        <f t="shared" si="69"/>
        <v>2023-05</v>
      </c>
      <c r="X1134" t="str">
        <f t="shared" ca="1" si="70"/>
        <v>Out</v>
      </c>
      <c r="Y1134" t="str">
        <f t="shared" ca="1" si="71"/>
        <v>YTD</v>
      </c>
    </row>
    <row r="1135" spans="1:25" x14ac:dyDescent="0.2">
      <c r="A1135" t="s">
        <v>1212</v>
      </c>
      <c r="B1135" s="2">
        <v>44669</v>
      </c>
      <c r="C1135">
        <v>2022</v>
      </c>
      <c r="D1135" t="s">
        <v>44</v>
      </c>
      <c r="E1135" t="s">
        <v>79</v>
      </c>
      <c r="F1135">
        <v>4</v>
      </c>
      <c r="G1135" t="s">
        <v>33</v>
      </c>
      <c r="H1135" t="s">
        <v>52</v>
      </c>
      <c r="I1135" t="s">
        <v>59</v>
      </c>
      <c r="J1135" t="s">
        <v>27</v>
      </c>
      <c r="K1135" t="s">
        <v>88</v>
      </c>
      <c r="L1135" t="s">
        <v>42</v>
      </c>
      <c r="M1135">
        <v>13</v>
      </c>
      <c r="N1135">
        <v>932</v>
      </c>
      <c r="O1135">
        <v>12116</v>
      </c>
      <c r="P1135">
        <v>629.26</v>
      </c>
      <c r="Q1135">
        <v>8180.38</v>
      </c>
      <c r="R1135">
        <v>3935.62</v>
      </c>
      <c r="S1135">
        <v>568.38</v>
      </c>
      <c r="T1135">
        <v>10</v>
      </c>
      <c r="U1135">
        <v>4.7E-2</v>
      </c>
      <c r="V1135" s="2">
        <f t="shared" si="68"/>
        <v>44652</v>
      </c>
      <c r="W1135" t="str">
        <f t="shared" si="69"/>
        <v>2022-04</v>
      </c>
      <c r="X1135" t="str">
        <f t="shared" ca="1" si="70"/>
        <v>Out</v>
      </c>
      <c r="Y1135" t="str">
        <f t="shared" ca="1" si="71"/>
        <v>YTD</v>
      </c>
    </row>
    <row r="1136" spans="1:25" x14ac:dyDescent="0.2">
      <c r="A1136" t="s">
        <v>1213</v>
      </c>
      <c r="B1136" s="2">
        <v>45161</v>
      </c>
      <c r="C1136">
        <v>2023</v>
      </c>
      <c r="D1136" t="s">
        <v>22</v>
      </c>
      <c r="E1136" t="s">
        <v>23</v>
      </c>
      <c r="F1136">
        <v>8</v>
      </c>
      <c r="G1136" t="s">
        <v>33</v>
      </c>
      <c r="H1136" t="s">
        <v>34</v>
      </c>
      <c r="I1136" t="s">
        <v>39</v>
      </c>
      <c r="J1136" t="s">
        <v>35</v>
      </c>
      <c r="K1136" t="s">
        <v>53</v>
      </c>
      <c r="L1136" t="s">
        <v>29</v>
      </c>
      <c r="M1136">
        <v>5</v>
      </c>
      <c r="N1136">
        <v>395</v>
      </c>
      <c r="O1136">
        <v>1975</v>
      </c>
      <c r="P1136">
        <v>197.25</v>
      </c>
      <c r="Q1136">
        <v>986.25</v>
      </c>
      <c r="R1136">
        <v>988.75</v>
      </c>
      <c r="S1136">
        <v>135.6</v>
      </c>
      <c r="T1136">
        <v>0</v>
      </c>
      <c r="U1136">
        <v>1.2E-2</v>
      </c>
      <c r="V1136" s="2">
        <f t="shared" si="68"/>
        <v>45139</v>
      </c>
      <c r="W1136" t="str">
        <f t="shared" si="69"/>
        <v>2023-08</v>
      </c>
      <c r="X1136" t="str">
        <f t="shared" ca="1" si="70"/>
        <v>Out</v>
      </c>
      <c r="Y1136" t="str">
        <f t="shared" ca="1" si="71"/>
        <v/>
      </c>
    </row>
    <row r="1137" spans="1:25" x14ac:dyDescent="0.2">
      <c r="A1137" t="s">
        <v>1214</v>
      </c>
      <c r="B1137" s="2">
        <v>45495</v>
      </c>
      <c r="C1137">
        <v>2024</v>
      </c>
      <c r="D1137" t="s">
        <v>22</v>
      </c>
      <c r="E1137" t="s">
        <v>119</v>
      </c>
      <c r="F1137">
        <v>7</v>
      </c>
      <c r="G1137" t="s">
        <v>24</v>
      </c>
      <c r="H1137" t="s">
        <v>46</v>
      </c>
      <c r="I1137" t="s">
        <v>59</v>
      </c>
      <c r="J1137" t="s">
        <v>40</v>
      </c>
      <c r="K1137" t="s">
        <v>41</v>
      </c>
      <c r="L1137" t="s">
        <v>37</v>
      </c>
      <c r="M1137">
        <v>11</v>
      </c>
      <c r="N1137">
        <v>1605.6</v>
      </c>
      <c r="O1137">
        <v>17661.599999999999</v>
      </c>
      <c r="P1137">
        <v>889.27</v>
      </c>
      <c r="Q1137">
        <v>9781.9699999999993</v>
      </c>
      <c r="R1137">
        <v>7879.63</v>
      </c>
      <c r="S1137">
        <v>1247.05</v>
      </c>
      <c r="T1137">
        <v>5</v>
      </c>
      <c r="U1137">
        <v>1.9E-2</v>
      </c>
      <c r="V1137" s="2">
        <f t="shared" si="68"/>
        <v>45474</v>
      </c>
      <c r="W1137" t="str">
        <f t="shared" si="69"/>
        <v>2024-07</v>
      </c>
      <c r="X1137" t="str">
        <f t="shared" ca="1" si="70"/>
        <v>Out</v>
      </c>
      <c r="Y1137" t="str">
        <f t="shared" ca="1" si="71"/>
        <v/>
      </c>
    </row>
    <row r="1138" spans="1:25" x14ac:dyDescent="0.2">
      <c r="A1138" t="s">
        <v>1215</v>
      </c>
      <c r="B1138" s="2">
        <v>45574</v>
      </c>
      <c r="C1138">
        <v>2024</v>
      </c>
      <c r="D1138" t="s">
        <v>50</v>
      </c>
      <c r="E1138" t="s">
        <v>86</v>
      </c>
      <c r="F1138">
        <v>10</v>
      </c>
      <c r="G1138" t="s">
        <v>1581</v>
      </c>
      <c r="H1138" t="s">
        <v>97</v>
      </c>
      <c r="I1138" t="s">
        <v>26</v>
      </c>
      <c r="J1138" t="s">
        <v>27</v>
      </c>
      <c r="K1138" t="s">
        <v>110</v>
      </c>
      <c r="L1138" t="s">
        <v>42</v>
      </c>
      <c r="M1138">
        <v>17</v>
      </c>
      <c r="N1138">
        <v>335</v>
      </c>
      <c r="O1138">
        <v>5695</v>
      </c>
      <c r="P1138">
        <v>234.25</v>
      </c>
      <c r="Q1138">
        <v>3982.25</v>
      </c>
      <c r="R1138">
        <v>1712.75</v>
      </c>
      <c r="S1138">
        <v>487.43</v>
      </c>
      <c r="T1138">
        <v>0</v>
      </c>
      <c r="U1138">
        <v>2E-3</v>
      </c>
      <c r="V1138" s="2">
        <f t="shared" si="68"/>
        <v>45566</v>
      </c>
      <c r="W1138" t="str">
        <f t="shared" si="69"/>
        <v>2024-10</v>
      </c>
      <c r="X1138" t="str">
        <f t="shared" ca="1" si="70"/>
        <v>Out</v>
      </c>
      <c r="Y1138" t="str">
        <f t="shared" ca="1" si="71"/>
        <v/>
      </c>
    </row>
    <row r="1139" spans="1:25" x14ac:dyDescent="0.2">
      <c r="A1139" t="s">
        <v>1216</v>
      </c>
      <c r="B1139" s="2">
        <v>44964</v>
      </c>
      <c r="C1139">
        <v>2023</v>
      </c>
      <c r="D1139" t="s">
        <v>31</v>
      </c>
      <c r="E1139" t="s">
        <v>32</v>
      </c>
      <c r="F1139">
        <v>2</v>
      </c>
      <c r="G1139" t="s">
        <v>1581</v>
      </c>
      <c r="H1139" t="s">
        <v>75</v>
      </c>
      <c r="I1139" t="s">
        <v>39</v>
      </c>
      <c r="J1139" t="s">
        <v>65</v>
      </c>
      <c r="K1139" t="s">
        <v>106</v>
      </c>
      <c r="L1139" t="s">
        <v>29</v>
      </c>
      <c r="M1139">
        <v>13</v>
      </c>
      <c r="N1139">
        <v>156</v>
      </c>
      <c r="O1139">
        <v>2028</v>
      </c>
      <c r="P1139">
        <v>70.540000000000006</v>
      </c>
      <c r="Q1139">
        <v>917.02</v>
      </c>
      <c r="R1139">
        <v>1110.98</v>
      </c>
      <c r="S1139">
        <v>144.87</v>
      </c>
      <c r="T1139">
        <v>15</v>
      </c>
      <c r="U1139">
        <v>7.3999999999999996E-2</v>
      </c>
      <c r="V1139" s="2">
        <f t="shared" si="68"/>
        <v>44958</v>
      </c>
      <c r="W1139" t="str">
        <f t="shared" si="69"/>
        <v>2023-02</v>
      </c>
      <c r="X1139" t="str">
        <f t="shared" ca="1" si="70"/>
        <v>Out</v>
      </c>
      <c r="Y1139" t="str">
        <f t="shared" ca="1" si="71"/>
        <v>YTD</v>
      </c>
    </row>
    <row r="1140" spans="1:25" x14ac:dyDescent="0.2">
      <c r="A1140" t="s">
        <v>1217</v>
      </c>
      <c r="B1140" s="2">
        <v>45579</v>
      </c>
      <c r="C1140">
        <v>2024</v>
      </c>
      <c r="D1140" t="s">
        <v>50</v>
      </c>
      <c r="E1140" t="s">
        <v>86</v>
      </c>
      <c r="F1140">
        <v>10</v>
      </c>
      <c r="G1140" t="s">
        <v>1580</v>
      </c>
      <c r="H1140" t="s">
        <v>71</v>
      </c>
      <c r="I1140" t="s">
        <v>68</v>
      </c>
      <c r="J1140" t="s">
        <v>27</v>
      </c>
      <c r="K1140" t="s">
        <v>28</v>
      </c>
      <c r="L1140" t="s">
        <v>37</v>
      </c>
      <c r="M1140">
        <v>10</v>
      </c>
      <c r="N1140">
        <v>1136</v>
      </c>
      <c r="O1140">
        <v>11360</v>
      </c>
      <c r="P1140">
        <v>682.99</v>
      </c>
      <c r="Q1140">
        <v>6829.9</v>
      </c>
      <c r="R1140">
        <v>4530.1000000000004</v>
      </c>
      <c r="S1140">
        <v>1280.29</v>
      </c>
      <c r="T1140">
        <v>0</v>
      </c>
      <c r="U1140">
        <v>3.2000000000000001E-2</v>
      </c>
      <c r="V1140" s="2">
        <f t="shared" si="68"/>
        <v>45566</v>
      </c>
      <c r="W1140" t="str">
        <f t="shared" si="69"/>
        <v>2024-10</v>
      </c>
      <c r="X1140" t="str">
        <f t="shared" ca="1" si="70"/>
        <v>Out</v>
      </c>
      <c r="Y1140" t="str">
        <f t="shared" ca="1" si="71"/>
        <v/>
      </c>
    </row>
    <row r="1141" spans="1:25" x14ac:dyDescent="0.2">
      <c r="A1141" t="s">
        <v>1218</v>
      </c>
      <c r="B1141" s="2">
        <v>44922</v>
      </c>
      <c r="C1141">
        <v>2022</v>
      </c>
      <c r="D1141" t="s">
        <v>50</v>
      </c>
      <c r="E1141" t="s">
        <v>51</v>
      </c>
      <c r="F1141">
        <v>12</v>
      </c>
      <c r="G1141" t="s">
        <v>24</v>
      </c>
      <c r="H1141" t="s">
        <v>25</v>
      </c>
      <c r="I1141" t="s">
        <v>26</v>
      </c>
      <c r="J1141" t="s">
        <v>47</v>
      </c>
      <c r="K1141" t="s">
        <v>48</v>
      </c>
      <c r="L1141" t="s">
        <v>37</v>
      </c>
      <c r="M1141">
        <v>12</v>
      </c>
      <c r="N1141">
        <v>2127.6</v>
      </c>
      <c r="O1141">
        <v>25531.200000000001</v>
      </c>
      <c r="P1141">
        <v>1239.29</v>
      </c>
      <c r="Q1141">
        <v>14871.48</v>
      </c>
      <c r="R1141">
        <v>10659.72</v>
      </c>
      <c r="S1141">
        <v>1578.49</v>
      </c>
      <c r="T1141">
        <v>0</v>
      </c>
      <c r="U1141">
        <v>3.0000000000000001E-3</v>
      </c>
      <c r="V1141" s="2">
        <f t="shared" si="68"/>
        <v>44896</v>
      </c>
      <c r="W1141" t="str">
        <f t="shared" si="69"/>
        <v>2022-12</v>
      </c>
      <c r="X1141" t="str">
        <f t="shared" ca="1" si="70"/>
        <v>Out</v>
      </c>
      <c r="Y1141" t="str">
        <f t="shared" ca="1" si="71"/>
        <v/>
      </c>
    </row>
    <row r="1142" spans="1:25" x14ac:dyDescent="0.2">
      <c r="A1142" t="s">
        <v>1219</v>
      </c>
      <c r="B1142" s="2">
        <v>45288</v>
      </c>
      <c r="C1142">
        <v>2023</v>
      </c>
      <c r="D1142" t="s">
        <v>50</v>
      </c>
      <c r="E1142" t="s">
        <v>51</v>
      </c>
      <c r="F1142">
        <v>12</v>
      </c>
      <c r="G1142" t="s">
        <v>1580</v>
      </c>
      <c r="H1142" t="s">
        <v>87</v>
      </c>
      <c r="I1142" t="s">
        <v>39</v>
      </c>
      <c r="J1142" t="s">
        <v>65</v>
      </c>
      <c r="K1142" t="s">
        <v>106</v>
      </c>
      <c r="L1142" t="s">
        <v>37</v>
      </c>
      <c r="M1142">
        <v>5</v>
      </c>
      <c r="N1142">
        <v>89.1</v>
      </c>
      <c r="O1142">
        <v>445.5</v>
      </c>
      <c r="P1142">
        <v>60.17</v>
      </c>
      <c r="Q1142">
        <v>300.85000000000002</v>
      </c>
      <c r="R1142">
        <v>144.65</v>
      </c>
      <c r="S1142">
        <v>43.25</v>
      </c>
      <c r="T1142">
        <v>10</v>
      </c>
      <c r="U1142">
        <v>0.06</v>
      </c>
      <c r="V1142" s="2">
        <f t="shared" si="68"/>
        <v>45261</v>
      </c>
      <c r="W1142" t="str">
        <f t="shared" si="69"/>
        <v>2023-12</v>
      </c>
      <c r="X1142" t="str">
        <f t="shared" ca="1" si="70"/>
        <v>Out</v>
      </c>
      <c r="Y1142" t="str">
        <f t="shared" ca="1" si="71"/>
        <v/>
      </c>
    </row>
    <row r="1143" spans="1:25" x14ac:dyDescent="0.2">
      <c r="A1143" t="s">
        <v>1220</v>
      </c>
      <c r="B1143" s="2">
        <v>45425</v>
      </c>
      <c r="C1143">
        <v>2024</v>
      </c>
      <c r="D1143" t="s">
        <v>44</v>
      </c>
      <c r="E1143" t="s">
        <v>45</v>
      </c>
      <c r="F1143">
        <v>5</v>
      </c>
      <c r="G1143" t="s">
        <v>24</v>
      </c>
      <c r="H1143" t="s">
        <v>25</v>
      </c>
      <c r="I1143" t="s">
        <v>26</v>
      </c>
      <c r="J1143" t="s">
        <v>47</v>
      </c>
      <c r="K1143" t="s">
        <v>76</v>
      </c>
      <c r="L1143" t="s">
        <v>29</v>
      </c>
      <c r="M1143">
        <v>11</v>
      </c>
      <c r="N1143">
        <v>1242</v>
      </c>
      <c r="O1143">
        <v>13662</v>
      </c>
      <c r="P1143">
        <v>761.35</v>
      </c>
      <c r="Q1143">
        <v>8374.85</v>
      </c>
      <c r="R1143">
        <v>5287.15</v>
      </c>
      <c r="S1143">
        <v>1055.6099999999999</v>
      </c>
      <c r="T1143">
        <v>0</v>
      </c>
      <c r="U1143">
        <v>7.5999999999999998E-2</v>
      </c>
      <c r="V1143" s="2">
        <f t="shared" si="68"/>
        <v>45413</v>
      </c>
      <c r="W1143" t="str">
        <f t="shared" si="69"/>
        <v>2024-05</v>
      </c>
      <c r="X1143" t="str">
        <f t="shared" ca="1" si="70"/>
        <v>Out</v>
      </c>
      <c r="Y1143" t="str">
        <f t="shared" ca="1" si="71"/>
        <v>YTD</v>
      </c>
    </row>
    <row r="1144" spans="1:25" x14ac:dyDescent="0.2">
      <c r="A1144" t="s">
        <v>1221</v>
      </c>
      <c r="B1144" s="2">
        <v>45317</v>
      </c>
      <c r="C1144">
        <v>2024</v>
      </c>
      <c r="D1144" t="s">
        <v>31</v>
      </c>
      <c r="E1144" t="s">
        <v>61</v>
      </c>
      <c r="F1144">
        <v>1</v>
      </c>
      <c r="G1144" t="s">
        <v>33</v>
      </c>
      <c r="H1144" t="s">
        <v>34</v>
      </c>
      <c r="I1144" t="s">
        <v>68</v>
      </c>
      <c r="J1144" t="s">
        <v>27</v>
      </c>
      <c r="K1144" t="s">
        <v>110</v>
      </c>
      <c r="L1144" t="s">
        <v>37</v>
      </c>
      <c r="M1144">
        <v>2</v>
      </c>
      <c r="N1144">
        <v>600</v>
      </c>
      <c r="O1144">
        <v>1200</v>
      </c>
      <c r="P1144">
        <v>289.14999999999998</v>
      </c>
      <c r="Q1144">
        <v>578.29999999999995</v>
      </c>
      <c r="R1144">
        <v>621.70000000000005</v>
      </c>
      <c r="S1144">
        <v>126.4</v>
      </c>
      <c r="T1144">
        <v>0</v>
      </c>
      <c r="U1144">
        <v>2E-3</v>
      </c>
      <c r="V1144" s="2">
        <f t="shared" si="68"/>
        <v>45292</v>
      </c>
      <c r="W1144" t="str">
        <f t="shared" si="69"/>
        <v>2024-01</v>
      </c>
      <c r="X1144" t="str">
        <f t="shared" ca="1" si="70"/>
        <v>Out</v>
      </c>
      <c r="Y1144" t="str">
        <f t="shared" ca="1" si="71"/>
        <v>YTD</v>
      </c>
    </row>
    <row r="1145" spans="1:25" x14ac:dyDescent="0.2">
      <c r="A1145" t="s">
        <v>1222</v>
      </c>
      <c r="B1145" s="2">
        <v>45110</v>
      </c>
      <c r="C1145">
        <v>2023</v>
      </c>
      <c r="D1145" t="s">
        <v>22</v>
      </c>
      <c r="E1145" t="s">
        <v>119</v>
      </c>
      <c r="F1145">
        <v>7</v>
      </c>
      <c r="G1145" t="s">
        <v>57</v>
      </c>
      <c r="H1145" t="s">
        <v>80</v>
      </c>
      <c r="I1145" t="s">
        <v>59</v>
      </c>
      <c r="J1145" t="s">
        <v>65</v>
      </c>
      <c r="K1145" t="s">
        <v>132</v>
      </c>
      <c r="L1145" t="s">
        <v>42</v>
      </c>
      <c r="M1145">
        <v>12</v>
      </c>
      <c r="N1145">
        <v>153.9</v>
      </c>
      <c r="O1145">
        <v>1846.8</v>
      </c>
      <c r="P1145">
        <v>113.03</v>
      </c>
      <c r="Q1145">
        <v>1356.36</v>
      </c>
      <c r="R1145">
        <v>490.44</v>
      </c>
      <c r="S1145">
        <v>191.21</v>
      </c>
      <c r="T1145">
        <v>0</v>
      </c>
      <c r="U1145">
        <v>1.2999999999999999E-2</v>
      </c>
      <c r="V1145" s="2">
        <f t="shared" si="68"/>
        <v>45108</v>
      </c>
      <c r="W1145" t="str">
        <f t="shared" si="69"/>
        <v>2023-07</v>
      </c>
      <c r="X1145" t="str">
        <f t="shared" ca="1" si="70"/>
        <v>Out</v>
      </c>
      <c r="Y1145" t="str">
        <f t="shared" ca="1" si="71"/>
        <v/>
      </c>
    </row>
    <row r="1146" spans="1:25" x14ac:dyDescent="0.2">
      <c r="A1146" t="s">
        <v>1223</v>
      </c>
      <c r="B1146" s="2">
        <v>45630</v>
      </c>
      <c r="C1146">
        <v>2024</v>
      </c>
      <c r="D1146" t="s">
        <v>50</v>
      </c>
      <c r="E1146" t="s">
        <v>51</v>
      </c>
      <c r="F1146">
        <v>12</v>
      </c>
      <c r="G1146" t="s">
        <v>33</v>
      </c>
      <c r="H1146" t="s">
        <v>52</v>
      </c>
      <c r="I1146" t="s">
        <v>39</v>
      </c>
      <c r="J1146" t="s">
        <v>40</v>
      </c>
      <c r="K1146" t="s">
        <v>41</v>
      </c>
      <c r="L1146" t="s">
        <v>37</v>
      </c>
      <c r="M1146">
        <v>7</v>
      </c>
      <c r="N1146">
        <v>2636.55</v>
      </c>
      <c r="O1146">
        <v>18455.849999999999</v>
      </c>
      <c r="P1146">
        <v>1946.68</v>
      </c>
      <c r="Q1146">
        <v>13626.76</v>
      </c>
      <c r="R1146">
        <v>4829.09</v>
      </c>
      <c r="S1146">
        <v>1131.2</v>
      </c>
      <c r="T1146">
        <v>15</v>
      </c>
      <c r="U1146">
        <v>0.05</v>
      </c>
      <c r="V1146" s="2">
        <f t="shared" si="68"/>
        <v>45627</v>
      </c>
      <c r="W1146" t="str">
        <f t="shared" si="69"/>
        <v>2024-12</v>
      </c>
      <c r="X1146" t="str">
        <f t="shared" ca="1" si="70"/>
        <v>Out</v>
      </c>
      <c r="Y1146" t="str">
        <f t="shared" ca="1" si="71"/>
        <v/>
      </c>
    </row>
    <row r="1147" spans="1:25" x14ac:dyDescent="0.2">
      <c r="A1147" t="s">
        <v>1224</v>
      </c>
      <c r="B1147" s="2">
        <v>45080</v>
      </c>
      <c r="C1147">
        <v>2023</v>
      </c>
      <c r="D1147" t="s">
        <v>44</v>
      </c>
      <c r="E1147" t="s">
        <v>112</v>
      </c>
      <c r="F1147">
        <v>6</v>
      </c>
      <c r="G1147" t="s">
        <v>24</v>
      </c>
      <c r="H1147" t="s">
        <v>46</v>
      </c>
      <c r="I1147" t="s">
        <v>68</v>
      </c>
      <c r="J1147" t="s">
        <v>47</v>
      </c>
      <c r="K1147" t="s">
        <v>62</v>
      </c>
      <c r="L1147" t="s">
        <v>37</v>
      </c>
      <c r="M1147">
        <v>4</v>
      </c>
      <c r="N1147">
        <v>873</v>
      </c>
      <c r="O1147">
        <v>3492</v>
      </c>
      <c r="P1147">
        <v>466.78</v>
      </c>
      <c r="Q1147">
        <v>1867.12</v>
      </c>
      <c r="R1147">
        <v>1624.88</v>
      </c>
      <c r="S1147">
        <v>373.3</v>
      </c>
      <c r="T1147">
        <v>15</v>
      </c>
      <c r="U1147">
        <v>7.0000000000000001E-3</v>
      </c>
      <c r="V1147" s="2">
        <f t="shared" si="68"/>
        <v>45078</v>
      </c>
      <c r="W1147" t="str">
        <f t="shared" si="69"/>
        <v>2023-06</v>
      </c>
      <c r="X1147" t="str">
        <f t="shared" ca="1" si="70"/>
        <v>Out</v>
      </c>
      <c r="Y1147" t="str">
        <f t="shared" ca="1" si="71"/>
        <v/>
      </c>
    </row>
    <row r="1148" spans="1:25" x14ac:dyDescent="0.2">
      <c r="A1148" t="s">
        <v>1225</v>
      </c>
      <c r="B1148" s="2">
        <v>44577</v>
      </c>
      <c r="C1148">
        <v>2022</v>
      </c>
      <c r="D1148" t="s">
        <v>31</v>
      </c>
      <c r="E1148" t="s">
        <v>61</v>
      </c>
      <c r="F1148">
        <v>1</v>
      </c>
      <c r="G1148" t="s">
        <v>24</v>
      </c>
      <c r="H1148" t="s">
        <v>46</v>
      </c>
      <c r="I1148" t="s">
        <v>39</v>
      </c>
      <c r="J1148" t="s">
        <v>40</v>
      </c>
      <c r="K1148" t="s">
        <v>84</v>
      </c>
      <c r="L1148" t="s">
        <v>29</v>
      </c>
      <c r="M1148">
        <v>15</v>
      </c>
      <c r="N1148">
        <v>752</v>
      </c>
      <c r="O1148">
        <v>11280</v>
      </c>
      <c r="P1148">
        <v>528.61</v>
      </c>
      <c r="Q1148">
        <v>7929.15</v>
      </c>
      <c r="R1148">
        <v>3350.85</v>
      </c>
      <c r="S1148">
        <v>462.71</v>
      </c>
      <c r="T1148">
        <v>5</v>
      </c>
      <c r="U1148">
        <v>6.6000000000000003E-2</v>
      </c>
      <c r="V1148" s="2">
        <f t="shared" si="68"/>
        <v>44562</v>
      </c>
      <c r="W1148" t="str">
        <f t="shared" si="69"/>
        <v>2022-01</v>
      </c>
      <c r="X1148" t="str">
        <f t="shared" ca="1" si="70"/>
        <v>Out</v>
      </c>
      <c r="Y1148" t="str">
        <f t="shared" ca="1" si="71"/>
        <v>YTD</v>
      </c>
    </row>
    <row r="1149" spans="1:25" x14ac:dyDescent="0.2">
      <c r="A1149" t="s">
        <v>1226</v>
      </c>
      <c r="B1149" s="2">
        <v>45408</v>
      </c>
      <c r="C1149">
        <v>2024</v>
      </c>
      <c r="D1149" t="s">
        <v>44</v>
      </c>
      <c r="E1149" t="s">
        <v>79</v>
      </c>
      <c r="F1149">
        <v>4</v>
      </c>
      <c r="G1149" t="s">
        <v>33</v>
      </c>
      <c r="H1149" t="s">
        <v>34</v>
      </c>
      <c r="I1149" t="s">
        <v>26</v>
      </c>
      <c r="J1149" t="s">
        <v>40</v>
      </c>
      <c r="K1149" t="s">
        <v>93</v>
      </c>
      <c r="L1149" t="s">
        <v>42</v>
      </c>
      <c r="M1149">
        <v>20</v>
      </c>
      <c r="N1149">
        <v>1894</v>
      </c>
      <c r="O1149">
        <v>37880</v>
      </c>
      <c r="P1149">
        <v>865.78</v>
      </c>
      <c r="Q1149">
        <v>17315.599999999999</v>
      </c>
      <c r="R1149">
        <v>20564.400000000001</v>
      </c>
      <c r="S1149">
        <v>3211.9</v>
      </c>
      <c r="T1149">
        <v>0</v>
      </c>
      <c r="U1149">
        <v>7.4999999999999997E-2</v>
      </c>
      <c r="V1149" s="2">
        <f t="shared" si="68"/>
        <v>45383</v>
      </c>
      <c r="W1149" t="str">
        <f t="shared" si="69"/>
        <v>2024-04</v>
      </c>
      <c r="X1149" t="str">
        <f t="shared" ca="1" si="70"/>
        <v>Out</v>
      </c>
      <c r="Y1149" t="str">
        <f t="shared" ca="1" si="71"/>
        <v>YTD</v>
      </c>
    </row>
    <row r="1150" spans="1:25" x14ac:dyDescent="0.2">
      <c r="A1150" t="s">
        <v>1227</v>
      </c>
      <c r="B1150" s="2">
        <v>44663</v>
      </c>
      <c r="C1150">
        <v>2022</v>
      </c>
      <c r="D1150" t="s">
        <v>44</v>
      </c>
      <c r="E1150" t="s">
        <v>79</v>
      </c>
      <c r="F1150">
        <v>4</v>
      </c>
      <c r="G1150" t="s">
        <v>33</v>
      </c>
      <c r="H1150" t="s">
        <v>52</v>
      </c>
      <c r="I1150" t="s">
        <v>26</v>
      </c>
      <c r="J1150" t="s">
        <v>27</v>
      </c>
      <c r="K1150" t="s">
        <v>110</v>
      </c>
      <c r="L1150" t="s">
        <v>37</v>
      </c>
      <c r="M1150">
        <v>2</v>
      </c>
      <c r="N1150">
        <v>1041</v>
      </c>
      <c r="O1150">
        <v>2082</v>
      </c>
      <c r="P1150">
        <v>695.85</v>
      </c>
      <c r="Q1150">
        <v>1391.7</v>
      </c>
      <c r="R1150">
        <v>690.3</v>
      </c>
      <c r="S1150">
        <v>149.19999999999999</v>
      </c>
      <c r="T1150">
        <v>5</v>
      </c>
      <c r="U1150">
        <v>5.8999999999999997E-2</v>
      </c>
      <c r="V1150" s="2">
        <f t="shared" si="68"/>
        <v>44652</v>
      </c>
      <c r="W1150" t="str">
        <f t="shared" si="69"/>
        <v>2022-04</v>
      </c>
      <c r="X1150" t="str">
        <f t="shared" ca="1" si="70"/>
        <v>Out</v>
      </c>
      <c r="Y1150" t="str">
        <f t="shared" ca="1" si="71"/>
        <v>YTD</v>
      </c>
    </row>
    <row r="1151" spans="1:25" x14ac:dyDescent="0.2">
      <c r="A1151" t="s">
        <v>1228</v>
      </c>
      <c r="B1151" s="2">
        <v>44765</v>
      </c>
      <c r="C1151">
        <v>2022</v>
      </c>
      <c r="D1151" t="s">
        <v>22</v>
      </c>
      <c r="E1151" t="s">
        <v>119</v>
      </c>
      <c r="F1151">
        <v>7</v>
      </c>
      <c r="G1151" t="s">
        <v>57</v>
      </c>
      <c r="H1151" t="s">
        <v>73</v>
      </c>
      <c r="I1151" t="s">
        <v>39</v>
      </c>
      <c r="J1151" t="s">
        <v>65</v>
      </c>
      <c r="K1151" t="s">
        <v>106</v>
      </c>
      <c r="L1151" t="s">
        <v>42</v>
      </c>
      <c r="M1151">
        <v>5</v>
      </c>
      <c r="N1151">
        <v>77.400000000000006</v>
      </c>
      <c r="O1151">
        <v>387</v>
      </c>
      <c r="P1151">
        <v>43.52</v>
      </c>
      <c r="Q1151">
        <v>217.6</v>
      </c>
      <c r="R1151">
        <v>169.4</v>
      </c>
      <c r="S1151">
        <v>31.73</v>
      </c>
      <c r="T1151">
        <v>0</v>
      </c>
      <c r="U1151">
        <v>2.1000000000000001E-2</v>
      </c>
      <c r="V1151" s="2">
        <f t="shared" si="68"/>
        <v>44743</v>
      </c>
      <c r="W1151" t="str">
        <f t="shared" si="69"/>
        <v>2022-07</v>
      </c>
      <c r="X1151" t="str">
        <f t="shared" ca="1" si="70"/>
        <v>Out</v>
      </c>
      <c r="Y1151" t="str">
        <f t="shared" ca="1" si="71"/>
        <v/>
      </c>
    </row>
    <row r="1152" spans="1:25" x14ac:dyDescent="0.2">
      <c r="A1152" t="s">
        <v>1229</v>
      </c>
      <c r="B1152" s="2">
        <v>44858</v>
      </c>
      <c r="C1152">
        <v>2022</v>
      </c>
      <c r="D1152" t="s">
        <v>50</v>
      </c>
      <c r="E1152" t="s">
        <v>86</v>
      </c>
      <c r="F1152">
        <v>10</v>
      </c>
      <c r="G1152" t="s">
        <v>1580</v>
      </c>
      <c r="H1152" t="s">
        <v>71</v>
      </c>
      <c r="I1152" t="s">
        <v>26</v>
      </c>
      <c r="J1152" t="s">
        <v>65</v>
      </c>
      <c r="K1152" t="s">
        <v>66</v>
      </c>
      <c r="L1152" t="s">
        <v>37</v>
      </c>
      <c r="M1152">
        <v>20</v>
      </c>
      <c r="N1152">
        <v>54</v>
      </c>
      <c r="O1152">
        <v>1080</v>
      </c>
      <c r="P1152">
        <v>31.08</v>
      </c>
      <c r="Q1152">
        <v>621.6</v>
      </c>
      <c r="R1152">
        <v>458.4</v>
      </c>
      <c r="S1152">
        <v>115.44</v>
      </c>
      <c r="T1152">
        <v>0</v>
      </c>
      <c r="U1152">
        <v>1.0999999999999999E-2</v>
      </c>
      <c r="V1152" s="2">
        <f t="shared" si="68"/>
        <v>44835</v>
      </c>
      <c r="W1152" t="str">
        <f t="shared" si="69"/>
        <v>2022-10</v>
      </c>
      <c r="X1152" t="str">
        <f t="shared" ca="1" si="70"/>
        <v>Out</v>
      </c>
      <c r="Y1152" t="str">
        <f t="shared" ca="1" si="71"/>
        <v/>
      </c>
    </row>
    <row r="1153" spans="1:25" x14ac:dyDescent="0.2">
      <c r="A1153" t="s">
        <v>1230</v>
      </c>
      <c r="B1153" s="2">
        <v>45410</v>
      </c>
      <c r="C1153">
        <v>2024</v>
      </c>
      <c r="D1153" t="s">
        <v>44</v>
      </c>
      <c r="E1153" t="s">
        <v>79</v>
      </c>
      <c r="F1153">
        <v>4</v>
      </c>
      <c r="G1153" t="s">
        <v>33</v>
      </c>
      <c r="H1153" t="s">
        <v>34</v>
      </c>
      <c r="I1153" t="s">
        <v>39</v>
      </c>
      <c r="J1153" t="s">
        <v>40</v>
      </c>
      <c r="K1153" t="s">
        <v>93</v>
      </c>
      <c r="L1153" t="s">
        <v>42</v>
      </c>
      <c r="M1153">
        <v>3</v>
      </c>
      <c r="N1153">
        <v>484</v>
      </c>
      <c r="O1153">
        <v>1452</v>
      </c>
      <c r="P1153">
        <v>285.88</v>
      </c>
      <c r="Q1153">
        <v>857.64</v>
      </c>
      <c r="R1153">
        <v>594.36</v>
      </c>
      <c r="S1153">
        <v>153.1</v>
      </c>
      <c r="T1153">
        <v>0</v>
      </c>
      <c r="U1153">
        <v>2.5999999999999999E-2</v>
      </c>
      <c r="V1153" s="2">
        <f t="shared" si="68"/>
        <v>45383</v>
      </c>
      <c r="W1153" t="str">
        <f t="shared" si="69"/>
        <v>2024-04</v>
      </c>
      <c r="X1153" t="str">
        <f t="shared" ca="1" si="70"/>
        <v>Out</v>
      </c>
      <c r="Y1153" t="str">
        <f t="shared" ca="1" si="71"/>
        <v>YTD</v>
      </c>
    </row>
    <row r="1154" spans="1:25" x14ac:dyDescent="0.2">
      <c r="A1154" t="s">
        <v>1231</v>
      </c>
      <c r="B1154" s="2">
        <v>45596</v>
      </c>
      <c r="C1154">
        <v>2024</v>
      </c>
      <c r="D1154" t="s">
        <v>50</v>
      </c>
      <c r="E1154" t="s">
        <v>86</v>
      </c>
      <c r="F1154">
        <v>10</v>
      </c>
      <c r="G1154" t="s">
        <v>1581</v>
      </c>
      <c r="H1154" t="s">
        <v>97</v>
      </c>
      <c r="I1154" t="s">
        <v>59</v>
      </c>
      <c r="J1154" t="s">
        <v>47</v>
      </c>
      <c r="K1154" t="s">
        <v>62</v>
      </c>
      <c r="L1154" t="s">
        <v>29</v>
      </c>
      <c r="M1154">
        <v>17</v>
      </c>
      <c r="N1154">
        <v>891</v>
      </c>
      <c r="O1154">
        <v>15147</v>
      </c>
      <c r="P1154">
        <v>445.25</v>
      </c>
      <c r="Q1154">
        <v>7569.25</v>
      </c>
      <c r="R1154">
        <v>7577.75</v>
      </c>
      <c r="S1154">
        <v>671.41</v>
      </c>
      <c r="T1154">
        <v>5</v>
      </c>
      <c r="U1154">
        <v>4.5999999999999999E-2</v>
      </c>
      <c r="V1154" s="2">
        <f t="shared" si="68"/>
        <v>45566</v>
      </c>
      <c r="W1154" t="str">
        <f t="shared" si="69"/>
        <v>2024-10</v>
      </c>
      <c r="X1154" t="str">
        <f t="shared" ca="1" si="70"/>
        <v>Out</v>
      </c>
      <c r="Y1154" t="str">
        <f t="shared" ca="1" si="71"/>
        <v/>
      </c>
    </row>
    <row r="1155" spans="1:25" x14ac:dyDescent="0.2">
      <c r="A1155" t="s">
        <v>1232</v>
      </c>
      <c r="B1155" s="2">
        <v>45565</v>
      </c>
      <c r="C1155">
        <v>2024</v>
      </c>
      <c r="D1155" t="s">
        <v>22</v>
      </c>
      <c r="E1155" t="s">
        <v>82</v>
      </c>
      <c r="F1155">
        <v>9</v>
      </c>
      <c r="G1155" t="s">
        <v>1580</v>
      </c>
      <c r="H1155" t="s">
        <v>71</v>
      </c>
      <c r="I1155" t="s">
        <v>39</v>
      </c>
      <c r="J1155" t="s">
        <v>65</v>
      </c>
      <c r="K1155" t="s">
        <v>66</v>
      </c>
      <c r="L1155" t="s">
        <v>29</v>
      </c>
      <c r="M1155">
        <v>1</v>
      </c>
      <c r="N1155">
        <v>62</v>
      </c>
      <c r="O1155">
        <v>62</v>
      </c>
      <c r="P1155">
        <v>45.09</v>
      </c>
      <c r="Q1155">
        <v>45.09</v>
      </c>
      <c r="R1155">
        <v>16.91</v>
      </c>
      <c r="S1155">
        <v>4</v>
      </c>
      <c r="T1155">
        <v>10</v>
      </c>
      <c r="U1155">
        <v>0.01</v>
      </c>
      <c r="V1155" s="2">
        <f t="shared" ref="V1155:V1218" si="72">DATE(YEAR(B1155),MONTH(B1155),1)</f>
        <v>45536</v>
      </c>
      <c r="W1155" t="str">
        <f t="shared" ref="W1155:W1218" si="73">TEXT(B1155,"YYYY-MM")</f>
        <v>2024-09</v>
      </c>
      <c r="X1155" t="str">
        <f t="shared" ref="X1155:X1218" ca="1" si="74">IF(B1155&gt;=EDATE(TODAY(),-12),"In","Out")</f>
        <v>Out</v>
      </c>
      <c r="Y1155" t="str">
        <f t="shared" ref="Y1155:Y1218" ca="1" si="75">IF(AND(YEAR(B1155)=MAX(YEAR(B1155)),MONTH(B1155)&lt;=MONTH(TODAY())),"YTD","")</f>
        <v/>
      </c>
    </row>
    <row r="1156" spans="1:25" x14ac:dyDescent="0.2">
      <c r="A1156" t="s">
        <v>1233</v>
      </c>
      <c r="B1156" s="2">
        <v>45327</v>
      </c>
      <c r="C1156">
        <v>2024</v>
      </c>
      <c r="D1156" t="s">
        <v>31</v>
      </c>
      <c r="E1156" t="s">
        <v>32</v>
      </c>
      <c r="F1156">
        <v>2</v>
      </c>
      <c r="G1156" t="s">
        <v>1580</v>
      </c>
      <c r="H1156" t="s">
        <v>71</v>
      </c>
      <c r="I1156" t="s">
        <v>68</v>
      </c>
      <c r="J1156" t="s">
        <v>47</v>
      </c>
      <c r="K1156" t="s">
        <v>76</v>
      </c>
      <c r="L1156" t="s">
        <v>42</v>
      </c>
      <c r="M1156">
        <v>14</v>
      </c>
      <c r="N1156">
        <v>1002</v>
      </c>
      <c r="O1156">
        <v>14028</v>
      </c>
      <c r="P1156">
        <v>749.64</v>
      </c>
      <c r="Q1156">
        <v>10494.96</v>
      </c>
      <c r="R1156">
        <v>3533.04</v>
      </c>
      <c r="S1156">
        <v>1382.48</v>
      </c>
      <c r="T1156">
        <v>10</v>
      </c>
      <c r="U1156">
        <v>6.5000000000000002E-2</v>
      </c>
      <c r="V1156" s="2">
        <f t="shared" si="72"/>
        <v>45323</v>
      </c>
      <c r="W1156" t="str">
        <f t="shared" si="73"/>
        <v>2024-02</v>
      </c>
      <c r="X1156" t="str">
        <f t="shared" ca="1" si="74"/>
        <v>Out</v>
      </c>
      <c r="Y1156" t="str">
        <f t="shared" ca="1" si="75"/>
        <v>YTD</v>
      </c>
    </row>
    <row r="1157" spans="1:25" x14ac:dyDescent="0.2">
      <c r="A1157" t="s">
        <v>1234</v>
      </c>
      <c r="B1157" s="2">
        <v>44746</v>
      </c>
      <c r="C1157">
        <v>2022</v>
      </c>
      <c r="D1157" t="s">
        <v>22</v>
      </c>
      <c r="E1157" t="s">
        <v>119</v>
      </c>
      <c r="F1157">
        <v>7</v>
      </c>
      <c r="G1157" t="s">
        <v>1581</v>
      </c>
      <c r="H1157" t="s">
        <v>97</v>
      </c>
      <c r="I1157" t="s">
        <v>26</v>
      </c>
      <c r="J1157" t="s">
        <v>35</v>
      </c>
      <c r="K1157" t="s">
        <v>36</v>
      </c>
      <c r="L1157" t="s">
        <v>42</v>
      </c>
      <c r="M1157">
        <v>18</v>
      </c>
      <c r="N1157">
        <v>309.60000000000002</v>
      </c>
      <c r="O1157">
        <v>5572.8</v>
      </c>
      <c r="P1157">
        <v>204.83</v>
      </c>
      <c r="Q1157">
        <v>3686.94</v>
      </c>
      <c r="R1157">
        <v>1885.86</v>
      </c>
      <c r="S1157">
        <v>578.92999999999995</v>
      </c>
      <c r="T1157">
        <v>0</v>
      </c>
      <c r="U1157">
        <v>6.0999999999999999E-2</v>
      </c>
      <c r="V1157" s="2">
        <f t="shared" si="72"/>
        <v>44743</v>
      </c>
      <c r="W1157" t="str">
        <f t="shared" si="73"/>
        <v>2022-07</v>
      </c>
      <c r="X1157" t="str">
        <f t="shared" ca="1" si="74"/>
        <v>Out</v>
      </c>
      <c r="Y1157" t="str">
        <f t="shared" ca="1" si="75"/>
        <v/>
      </c>
    </row>
    <row r="1158" spans="1:25" x14ac:dyDescent="0.2">
      <c r="A1158" t="s">
        <v>1235</v>
      </c>
      <c r="B1158" s="2">
        <v>45096</v>
      </c>
      <c r="C1158">
        <v>2023</v>
      </c>
      <c r="D1158" t="s">
        <v>44</v>
      </c>
      <c r="E1158" t="s">
        <v>112</v>
      </c>
      <c r="F1158">
        <v>6</v>
      </c>
      <c r="G1158" t="s">
        <v>57</v>
      </c>
      <c r="H1158" t="s">
        <v>73</v>
      </c>
      <c r="I1158" t="s">
        <v>26</v>
      </c>
      <c r="J1158" t="s">
        <v>27</v>
      </c>
      <c r="K1158" t="s">
        <v>110</v>
      </c>
      <c r="L1158" t="s">
        <v>29</v>
      </c>
      <c r="M1158">
        <v>10</v>
      </c>
      <c r="N1158">
        <v>761.4</v>
      </c>
      <c r="O1158">
        <v>7614</v>
      </c>
      <c r="P1158">
        <v>411.82</v>
      </c>
      <c r="Q1158">
        <v>4118.2</v>
      </c>
      <c r="R1158">
        <v>3495.8</v>
      </c>
      <c r="S1158">
        <v>557.1</v>
      </c>
      <c r="T1158">
        <v>0</v>
      </c>
      <c r="U1158">
        <v>7.8E-2</v>
      </c>
      <c r="V1158" s="2">
        <f t="shared" si="72"/>
        <v>45078</v>
      </c>
      <c r="W1158" t="str">
        <f t="shared" si="73"/>
        <v>2023-06</v>
      </c>
      <c r="X1158" t="str">
        <f t="shared" ca="1" si="74"/>
        <v>Out</v>
      </c>
      <c r="Y1158" t="str">
        <f t="shared" ca="1" si="75"/>
        <v/>
      </c>
    </row>
    <row r="1159" spans="1:25" x14ac:dyDescent="0.2">
      <c r="A1159" t="s">
        <v>1236</v>
      </c>
      <c r="B1159" s="2">
        <v>44568</v>
      </c>
      <c r="C1159">
        <v>2022</v>
      </c>
      <c r="D1159" t="s">
        <v>31</v>
      </c>
      <c r="E1159" t="s">
        <v>61</v>
      </c>
      <c r="F1159">
        <v>1</v>
      </c>
      <c r="G1159" t="s">
        <v>24</v>
      </c>
      <c r="H1159" t="s">
        <v>25</v>
      </c>
      <c r="I1159" t="s">
        <v>68</v>
      </c>
      <c r="J1159" t="s">
        <v>40</v>
      </c>
      <c r="K1159" t="s">
        <v>84</v>
      </c>
      <c r="L1159" t="s">
        <v>37</v>
      </c>
      <c r="M1159">
        <v>18</v>
      </c>
      <c r="N1159">
        <v>1949</v>
      </c>
      <c r="O1159">
        <v>35082</v>
      </c>
      <c r="P1159">
        <v>1237.25</v>
      </c>
      <c r="Q1159">
        <v>22270.5</v>
      </c>
      <c r="R1159">
        <v>12811.5</v>
      </c>
      <c r="S1159">
        <v>1088.97</v>
      </c>
      <c r="T1159">
        <v>10</v>
      </c>
      <c r="U1159">
        <v>5.0999999999999997E-2</v>
      </c>
      <c r="V1159" s="2">
        <f t="shared" si="72"/>
        <v>44562</v>
      </c>
      <c r="W1159" t="str">
        <f t="shared" si="73"/>
        <v>2022-01</v>
      </c>
      <c r="X1159" t="str">
        <f t="shared" ca="1" si="74"/>
        <v>Out</v>
      </c>
      <c r="Y1159" t="str">
        <f t="shared" ca="1" si="75"/>
        <v>YTD</v>
      </c>
    </row>
    <row r="1160" spans="1:25" x14ac:dyDescent="0.2">
      <c r="A1160" t="s">
        <v>1237</v>
      </c>
      <c r="B1160" s="2">
        <v>45534</v>
      </c>
      <c r="C1160">
        <v>2024</v>
      </c>
      <c r="D1160" t="s">
        <v>22</v>
      </c>
      <c r="E1160" t="s">
        <v>23</v>
      </c>
      <c r="F1160">
        <v>8</v>
      </c>
      <c r="G1160" t="s">
        <v>33</v>
      </c>
      <c r="H1160" t="s">
        <v>52</v>
      </c>
      <c r="I1160" t="s">
        <v>59</v>
      </c>
      <c r="J1160" t="s">
        <v>65</v>
      </c>
      <c r="K1160" t="s">
        <v>132</v>
      </c>
      <c r="L1160" t="s">
        <v>42</v>
      </c>
      <c r="M1160">
        <v>1</v>
      </c>
      <c r="N1160">
        <v>149</v>
      </c>
      <c r="O1160">
        <v>149</v>
      </c>
      <c r="P1160">
        <v>98.75</v>
      </c>
      <c r="Q1160">
        <v>98.75</v>
      </c>
      <c r="R1160">
        <v>50.25</v>
      </c>
      <c r="S1160">
        <v>4.93</v>
      </c>
      <c r="T1160">
        <v>5</v>
      </c>
      <c r="U1160">
        <v>7.9000000000000001E-2</v>
      </c>
      <c r="V1160" s="2">
        <f t="shared" si="72"/>
        <v>45505</v>
      </c>
      <c r="W1160" t="str">
        <f t="shared" si="73"/>
        <v>2024-08</v>
      </c>
      <c r="X1160" t="str">
        <f t="shared" ca="1" si="74"/>
        <v>Out</v>
      </c>
      <c r="Y1160" t="str">
        <f t="shared" ca="1" si="75"/>
        <v/>
      </c>
    </row>
    <row r="1161" spans="1:25" x14ac:dyDescent="0.2">
      <c r="A1161" t="s">
        <v>1238</v>
      </c>
      <c r="B1161" s="2">
        <v>44862</v>
      </c>
      <c r="C1161">
        <v>2022</v>
      </c>
      <c r="D1161" t="s">
        <v>50</v>
      </c>
      <c r="E1161" t="s">
        <v>86</v>
      </c>
      <c r="F1161">
        <v>10</v>
      </c>
      <c r="G1161" t="s">
        <v>1580</v>
      </c>
      <c r="H1161" t="s">
        <v>71</v>
      </c>
      <c r="I1161" t="s">
        <v>39</v>
      </c>
      <c r="J1161" t="s">
        <v>65</v>
      </c>
      <c r="K1161" t="s">
        <v>66</v>
      </c>
      <c r="L1161" t="s">
        <v>42</v>
      </c>
      <c r="M1161">
        <v>2</v>
      </c>
      <c r="N1161">
        <v>109</v>
      </c>
      <c r="O1161">
        <v>218</v>
      </c>
      <c r="P1161">
        <v>54.4</v>
      </c>
      <c r="Q1161">
        <v>108.8</v>
      </c>
      <c r="R1161">
        <v>109.2</v>
      </c>
      <c r="S1161">
        <v>6.85</v>
      </c>
      <c r="T1161">
        <v>5</v>
      </c>
      <c r="U1161">
        <v>2.5000000000000001E-2</v>
      </c>
      <c r="V1161" s="2">
        <f t="shared" si="72"/>
        <v>44835</v>
      </c>
      <c r="W1161" t="str">
        <f t="shared" si="73"/>
        <v>2022-10</v>
      </c>
      <c r="X1161" t="str">
        <f t="shared" ca="1" si="74"/>
        <v>Out</v>
      </c>
      <c r="Y1161" t="str">
        <f t="shared" ca="1" si="75"/>
        <v/>
      </c>
    </row>
    <row r="1162" spans="1:25" x14ac:dyDescent="0.2">
      <c r="A1162" t="s">
        <v>1239</v>
      </c>
      <c r="B1162" s="2">
        <v>44783</v>
      </c>
      <c r="C1162">
        <v>2022</v>
      </c>
      <c r="D1162" t="s">
        <v>22</v>
      </c>
      <c r="E1162" t="s">
        <v>23</v>
      </c>
      <c r="F1162">
        <v>8</v>
      </c>
      <c r="G1162" t="s">
        <v>1581</v>
      </c>
      <c r="H1162" t="s">
        <v>97</v>
      </c>
      <c r="I1162" t="s">
        <v>59</v>
      </c>
      <c r="J1162" t="s">
        <v>35</v>
      </c>
      <c r="K1162" t="s">
        <v>53</v>
      </c>
      <c r="L1162" t="s">
        <v>37</v>
      </c>
      <c r="M1162">
        <v>14</v>
      </c>
      <c r="N1162">
        <v>1304</v>
      </c>
      <c r="O1162">
        <v>18256</v>
      </c>
      <c r="P1162">
        <v>730.62</v>
      </c>
      <c r="Q1162">
        <v>10228.68</v>
      </c>
      <c r="R1162">
        <v>8027.32</v>
      </c>
      <c r="S1162">
        <v>1320.22</v>
      </c>
      <c r="T1162">
        <v>15</v>
      </c>
      <c r="U1162">
        <v>7.8E-2</v>
      </c>
      <c r="V1162" s="2">
        <f t="shared" si="72"/>
        <v>44774</v>
      </c>
      <c r="W1162" t="str">
        <f t="shared" si="73"/>
        <v>2022-08</v>
      </c>
      <c r="X1162" t="str">
        <f t="shared" ca="1" si="74"/>
        <v>Out</v>
      </c>
      <c r="Y1162" t="str">
        <f t="shared" ca="1" si="75"/>
        <v/>
      </c>
    </row>
    <row r="1163" spans="1:25" x14ac:dyDescent="0.2">
      <c r="A1163" t="s">
        <v>1240</v>
      </c>
      <c r="B1163" s="2">
        <v>44736</v>
      </c>
      <c r="C1163">
        <v>2022</v>
      </c>
      <c r="D1163" t="s">
        <v>44</v>
      </c>
      <c r="E1163" t="s">
        <v>112</v>
      </c>
      <c r="F1163">
        <v>6</v>
      </c>
      <c r="G1163" t="s">
        <v>33</v>
      </c>
      <c r="H1163" t="s">
        <v>34</v>
      </c>
      <c r="I1163" t="s">
        <v>39</v>
      </c>
      <c r="J1163" t="s">
        <v>47</v>
      </c>
      <c r="K1163" t="s">
        <v>62</v>
      </c>
      <c r="L1163" t="s">
        <v>37</v>
      </c>
      <c r="M1163">
        <v>19</v>
      </c>
      <c r="N1163">
        <v>1203.3</v>
      </c>
      <c r="O1163">
        <v>22862.7</v>
      </c>
      <c r="P1163">
        <v>823.15</v>
      </c>
      <c r="Q1163">
        <v>15639.85</v>
      </c>
      <c r="R1163">
        <v>7222.85</v>
      </c>
      <c r="S1163">
        <v>719.46</v>
      </c>
      <c r="T1163">
        <v>0</v>
      </c>
      <c r="U1163">
        <v>4.1000000000000002E-2</v>
      </c>
      <c r="V1163" s="2">
        <f t="shared" si="72"/>
        <v>44713</v>
      </c>
      <c r="W1163" t="str">
        <f t="shared" si="73"/>
        <v>2022-06</v>
      </c>
      <c r="X1163" t="str">
        <f t="shared" ca="1" si="74"/>
        <v>Out</v>
      </c>
      <c r="Y1163" t="str">
        <f t="shared" ca="1" si="75"/>
        <v/>
      </c>
    </row>
    <row r="1164" spans="1:25" x14ac:dyDescent="0.2">
      <c r="A1164" t="s">
        <v>1241</v>
      </c>
      <c r="B1164" s="2">
        <v>44921</v>
      </c>
      <c r="C1164">
        <v>2022</v>
      </c>
      <c r="D1164" t="s">
        <v>50</v>
      </c>
      <c r="E1164" t="s">
        <v>51</v>
      </c>
      <c r="F1164">
        <v>12</v>
      </c>
      <c r="G1164" t="s">
        <v>57</v>
      </c>
      <c r="H1164" t="s">
        <v>80</v>
      </c>
      <c r="I1164" t="s">
        <v>26</v>
      </c>
      <c r="J1164" t="s">
        <v>35</v>
      </c>
      <c r="K1164" t="s">
        <v>53</v>
      </c>
      <c r="L1164" t="s">
        <v>42</v>
      </c>
      <c r="M1164">
        <v>2</v>
      </c>
      <c r="N1164">
        <v>1063.8</v>
      </c>
      <c r="O1164">
        <v>2127.6</v>
      </c>
      <c r="P1164">
        <v>640.91</v>
      </c>
      <c r="Q1164">
        <v>1281.82</v>
      </c>
      <c r="R1164">
        <v>845.78</v>
      </c>
      <c r="S1164">
        <v>183.37</v>
      </c>
      <c r="T1164">
        <v>15</v>
      </c>
      <c r="U1164">
        <v>6.9000000000000006E-2</v>
      </c>
      <c r="V1164" s="2">
        <f t="shared" si="72"/>
        <v>44896</v>
      </c>
      <c r="W1164" t="str">
        <f t="shared" si="73"/>
        <v>2022-12</v>
      </c>
      <c r="X1164" t="str">
        <f t="shared" ca="1" si="74"/>
        <v>Out</v>
      </c>
      <c r="Y1164" t="str">
        <f t="shared" ca="1" si="75"/>
        <v/>
      </c>
    </row>
    <row r="1165" spans="1:25" x14ac:dyDescent="0.2">
      <c r="A1165" t="s">
        <v>1242</v>
      </c>
      <c r="B1165" s="2">
        <v>45384</v>
      </c>
      <c r="C1165">
        <v>2024</v>
      </c>
      <c r="D1165" t="s">
        <v>44</v>
      </c>
      <c r="E1165" t="s">
        <v>79</v>
      </c>
      <c r="F1165">
        <v>4</v>
      </c>
      <c r="G1165" t="s">
        <v>24</v>
      </c>
      <c r="H1165" t="s">
        <v>46</v>
      </c>
      <c r="I1165" t="s">
        <v>26</v>
      </c>
      <c r="J1165" t="s">
        <v>47</v>
      </c>
      <c r="K1165" t="s">
        <v>62</v>
      </c>
      <c r="L1165" t="s">
        <v>29</v>
      </c>
      <c r="M1165">
        <v>15</v>
      </c>
      <c r="N1165">
        <v>732</v>
      </c>
      <c r="O1165">
        <v>10980</v>
      </c>
      <c r="P1165">
        <v>359.54</v>
      </c>
      <c r="Q1165">
        <v>5393.1</v>
      </c>
      <c r="R1165">
        <v>5586.9</v>
      </c>
      <c r="S1165">
        <v>1279.33</v>
      </c>
      <c r="T1165">
        <v>0</v>
      </c>
      <c r="U1165">
        <v>6.7000000000000004E-2</v>
      </c>
      <c r="V1165" s="2">
        <f t="shared" si="72"/>
        <v>45383</v>
      </c>
      <c r="W1165" t="str">
        <f t="shared" si="73"/>
        <v>2024-04</v>
      </c>
      <c r="X1165" t="str">
        <f t="shared" ca="1" si="74"/>
        <v>Out</v>
      </c>
      <c r="Y1165" t="str">
        <f t="shared" ca="1" si="75"/>
        <v>YTD</v>
      </c>
    </row>
    <row r="1166" spans="1:25" x14ac:dyDescent="0.2">
      <c r="A1166" t="s">
        <v>1243</v>
      </c>
      <c r="B1166" s="2">
        <v>45240</v>
      </c>
      <c r="C1166">
        <v>2023</v>
      </c>
      <c r="D1166" t="s">
        <v>50</v>
      </c>
      <c r="E1166" t="s">
        <v>64</v>
      </c>
      <c r="F1166">
        <v>11</v>
      </c>
      <c r="G1166" t="s">
        <v>24</v>
      </c>
      <c r="H1166" t="s">
        <v>46</v>
      </c>
      <c r="I1166" t="s">
        <v>68</v>
      </c>
      <c r="J1166" t="s">
        <v>27</v>
      </c>
      <c r="K1166" t="s">
        <v>110</v>
      </c>
      <c r="L1166" t="s">
        <v>29</v>
      </c>
      <c r="M1166">
        <v>17</v>
      </c>
      <c r="N1166">
        <v>1518.75</v>
      </c>
      <c r="O1166">
        <v>25818.75</v>
      </c>
      <c r="P1166">
        <v>910.58</v>
      </c>
      <c r="Q1166">
        <v>15479.86</v>
      </c>
      <c r="R1166">
        <v>10338.89</v>
      </c>
      <c r="S1166">
        <v>1649.52</v>
      </c>
      <c r="T1166">
        <v>15</v>
      </c>
      <c r="U1166">
        <v>0.05</v>
      </c>
      <c r="V1166" s="2">
        <f t="shared" si="72"/>
        <v>45231</v>
      </c>
      <c r="W1166" t="str">
        <f t="shared" si="73"/>
        <v>2023-11</v>
      </c>
      <c r="X1166" t="str">
        <f t="shared" ca="1" si="74"/>
        <v>Out</v>
      </c>
      <c r="Y1166" t="str">
        <f t="shared" ca="1" si="75"/>
        <v/>
      </c>
    </row>
    <row r="1167" spans="1:25" x14ac:dyDescent="0.2">
      <c r="A1167" t="s">
        <v>1244</v>
      </c>
      <c r="B1167" s="2">
        <v>44717</v>
      </c>
      <c r="C1167">
        <v>2022</v>
      </c>
      <c r="D1167" t="s">
        <v>44</v>
      </c>
      <c r="E1167" t="s">
        <v>112</v>
      </c>
      <c r="F1167">
        <v>6</v>
      </c>
      <c r="G1167" t="s">
        <v>57</v>
      </c>
      <c r="H1167" t="s">
        <v>80</v>
      </c>
      <c r="I1167" t="s">
        <v>68</v>
      </c>
      <c r="J1167" t="s">
        <v>47</v>
      </c>
      <c r="K1167" t="s">
        <v>48</v>
      </c>
      <c r="L1167" t="s">
        <v>42</v>
      </c>
      <c r="M1167">
        <v>1</v>
      </c>
      <c r="N1167">
        <v>1316.7</v>
      </c>
      <c r="O1167">
        <v>1316.7</v>
      </c>
      <c r="P1167">
        <v>972.4</v>
      </c>
      <c r="Q1167">
        <v>972.4</v>
      </c>
      <c r="R1167">
        <v>344.3</v>
      </c>
      <c r="S1167">
        <v>109.22</v>
      </c>
      <c r="T1167">
        <v>15</v>
      </c>
      <c r="U1167">
        <v>3.7999999999999999E-2</v>
      </c>
      <c r="V1167" s="2">
        <f t="shared" si="72"/>
        <v>44713</v>
      </c>
      <c r="W1167" t="str">
        <f t="shared" si="73"/>
        <v>2022-06</v>
      </c>
      <c r="X1167" t="str">
        <f t="shared" ca="1" si="74"/>
        <v>Out</v>
      </c>
      <c r="Y1167" t="str">
        <f t="shared" ca="1" si="75"/>
        <v/>
      </c>
    </row>
    <row r="1168" spans="1:25" x14ac:dyDescent="0.2">
      <c r="A1168" t="s">
        <v>1245</v>
      </c>
      <c r="B1168" s="2">
        <v>44997</v>
      </c>
      <c r="C1168">
        <v>2023</v>
      </c>
      <c r="D1168" t="s">
        <v>31</v>
      </c>
      <c r="E1168" t="s">
        <v>55</v>
      </c>
      <c r="F1168">
        <v>3</v>
      </c>
      <c r="G1168" t="s">
        <v>24</v>
      </c>
      <c r="H1168" t="s">
        <v>46</v>
      </c>
      <c r="I1168" t="s">
        <v>68</v>
      </c>
      <c r="J1168" t="s">
        <v>27</v>
      </c>
      <c r="K1168" t="s">
        <v>28</v>
      </c>
      <c r="L1168" t="s">
        <v>29</v>
      </c>
      <c r="M1168">
        <v>8</v>
      </c>
      <c r="N1168">
        <v>982</v>
      </c>
      <c r="O1168">
        <v>7856</v>
      </c>
      <c r="P1168">
        <v>684.6</v>
      </c>
      <c r="Q1168">
        <v>5476.8</v>
      </c>
      <c r="R1168">
        <v>2379.1999999999998</v>
      </c>
      <c r="S1168">
        <v>600.44000000000005</v>
      </c>
      <c r="T1168">
        <v>0</v>
      </c>
      <c r="U1168">
        <v>8.0000000000000002E-3</v>
      </c>
      <c r="V1168" s="2">
        <f t="shared" si="72"/>
        <v>44986</v>
      </c>
      <c r="W1168" t="str">
        <f t="shared" si="73"/>
        <v>2023-03</v>
      </c>
      <c r="X1168" t="str">
        <f t="shared" ca="1" si="74"/>
        <v>Out</v>
      </c>
      <c r="Y1168" t="str">
        <f t="shared" ca="1" si="75"/>
        <v>YTD</v>
      </c>
    </row>
    <row r="1169" spans="1:25" x14ac:dyDescent="0.2">
      <c r="A1169" t="s">
        <v>1246</v>
      </c>
      <c r="B1169" s="2">
        <v>45233</v>
      </c>
      <c r="C1169">
        <v>2023</v>
      </c>
      <c r="D1169" t="s">
        <v>50</v>
      </c>
      <c r="E1169" t="s">
        <v>64</v>
      </c>
      <c r="F1169">
        <v>11</v>
      </c>
      <c r="G1169" t="s">
        <v>33</v>
      </c>
      <c r="H1169" t="s">
        <v>34</v>
      </c>
      <c r="I1169" t="s">
        <v>59</v>
      </c>
      <c r="J1169" t="s">
        <v>47</v>
      </c>
      <c r="K1169" t="s">
        <v>62</v>
      </c>
      <c r="L1169" t="s">
        <v>29</v>
      </c>
      <c r="M1169">
        <v>4</v>
      </c>
      <c r="N1169">
        <v>2392.1999999999998</v>
      </c>
      <c r="O1169">
        <v>9568.7999999999993</v>
      </c>
      <c r="P1169">
        <v>1281.8699999999999</v>
      </c>
      <c r="Q1169">
        <v>5127.4799999999996</v>
      </c>
      <c r="R1169">
        <v>4441.32</v>
      </c>
      <c r="S1169">
        <v>565.21</v>
      </c>
      <c r="T1169">
        <v>5</v>
      </c>
      <c r="U1169">
        <v>7.5999999999999998E-2</v>
      </c>
      <c r="V1169" s="2">
        <f t="shared" si="72"/>
        <v>45231</v>
      </c>
      <c r="W1169" t="str">
        <f t="shared" si="73"/>
        <v>2023-11</v>
      </c>
      <c r="X1169" t="str">
        <f t="shared" ca="1" si="74"/>
        <v>Out</v>
      </c>
      <c r="Y1169" t="str">
        <f t="shared" ca="1" si="75"/>
        <v/>
      </c>
    </row>
    <row r="1170" spans="1:25" x14ac:dyDescent="0.2">
      <c r="A1170" t="s">
        <v>1247</v>
      </c>
      <c r="B1170" s="2">
        <v>45002</v>
      </c>
      <c r="C1170">
        <v>2023</v>
      </c>
      <c r="D1170" t="s">
        <v>31</v>
      </c>
      <c r="E1170" t="s">
        <v>55</v>
      </c>
      <c r="F1170">
        <v>3</v>
      </c>
      <c r="G1170" t="s">
        <v>1580</v>
      </c>
      <c r="H1170" t="s">
        <v>87</v>
      </c>
      <c r="I1170" t="s">
        <v>39</v>
      </c>
      <c r="J1170" t="s">
        <v>65</v>
      </c>
      <c r="K1170" t="s">
        <v>66</v>
      </c>
      <c r="L1170" t="s">
        <v>29</v>
      </c>
      <c r="M1170">
        <v>17</v>
      </c>
      <c r="N1170">
        <v>77</v>
      </c>
      <c r="O1170">
        <v>1309</v>
      </c>
      <c r="P1170">
        <v>46.97</v>
      </c>
      <c r="Q1170">
        <v>798.49</v>
      </c>
      <c r="R1170">
        <v>510.51</v>
      </c>
      <c r="S1170">
        <v>137.57</v>
      </c>
      <c r="T1170">
        <v>15</v>
      </c>
      <c r="U1170">
        <v>1.0999999999999999E-2</v>
      </c>
      <c r="V1170" s="2">
        <f t="shared" si="72"/>
        <v>44986</v>
      </c>
      <c r="W1170" t="str">
        <f t="shared" si="73"/>
        <v>2023-03</v>
      </c>
      <c r="X1170" t="str">
        <f t="shared" ca="1" si="74"/>
        <v>Out</v>
      </c>
      <c r="Y1170" t="str">
        <f t="shared" ca="1" si="75"/>
        <v>YTD</v>
      </c>
    </row>
    <row r="1171" spans="1:25" x14ac:dyDescent="0.2">
      <c r="A1171" t="s">
        <v>1248</v>
      </c>
      <c r="B1171" s="2">
        <v>45631</v>
      </c>
      <c r="C1171">
        <v>2024</v>
      </c>
      <c r="D1171" t="s">
        <v>50</v>
      </c>
      <c r="E1171" t="s">
        <v>51</v>
      </c>
      <c r="F1171">
        <v>12</v>
      </c>
      <c r="G1171" t="s">
        <v>24</v>
      </c>
      <c r="H1171" t="s">
        <v>25</v>
      </c>
      <c r="I1171" t="s">
        <v>26</v>
      </c>
      <c r="J1171" t="s">
        <v>47</v>
      </c>
      <c r="K1171" t="s">
        <v>48</v>
      </c>
      <c r="L1171" t="s">
        <v>42</v>
      </c>
      <c r="M1171">
        <v>19</v>
      </c>
      <c r="N1171">
        <v>1548.45</v>
      </c>
      <c r="O1171">
        <v>29420.55</v>
      </c>
      <c r="P1171">
        <v>927.33</v>
      </c>
      <c r="Q1171">
        <v>17619.27</v>
      </c>
      <c r="R1171">
        <v>11801.28</v>
      </c>
      <c r="S1171">
        <v>2639.75</v>
      </c>
      <c r="T1171">
        <v>10</v>
      </c>
      <c r="U1171">
        <v>4.3999999999999997E-2</v>
      </c>
      <c r="V1171" s="2">
        <f t="shared" si="72"/>
        <v>45627</v>
      </c>
      <c r="W1171" t="str">
        <f t="shared" si="73"/>
        <v>2024-12</v>
      </c>
      <c r="X1171" t="str">
        <f t="shared" ca="1" si="74"/>
        <v>Out</v>
      </c>
      <c r="Y1171" t="str">
        <f t="shared" ca="1" si="75"/>
        <v/>
      </c>
    </row>
    <row r="1172" spans="1:25" x14ac:dyDescent="0.2">
      <c r="A1172" t="s">
        <v>1249</v>
      </c>
      <c r="B1172" s="2">
        <v>45303</v>
      </c>
      <c r="C1172">
        <v>2024</v>
      </c>
      <c r="D1172" t="s">
        <v>31</v>
      </c>
      <c r="E1172" t="s">
        <v>61</v>
      </c>
      <c r="F1172">
        <v>1</v>
      </c>
      <c r="G1172" t="s">
        <v>57</v>
      </c>
      <c r="H1172" t="s">
        <v>80</v>
      </c>
      <c r="I1172" t="s">
        <v>39</v>
      </c>
      <c r="J1172" t="s">
        <v>65</v>
      </c>
      <c r="K1172" t="s">
        <v>66</v>
      </c>
      <c r="L1172" t="s">
        <v>29</v>
      </c>
      <c r="M1172">
        <v>1</v>
      </c>
      <c r="N1172">
        <v>124</v>
      </c>
      <c r="O1172">
        <v>124</v>
      </c>
      <c r="P1172">
        <v>79.81</v>
      </c>
      <c r="Q1172">
        <v>79.81</v>
      </c>
      <c r="R1172">
        <v>44.19</v>
      </c>
      <c r="S1172">
        <v>5.97</v>
      </c>
      <c r="T1172">
        <v>0</v>
      </c>
      <c r="U1172">
        <v>6.3E-2</v>
      </c>
      <c r="V1172" s="2">
        <f t="shared" si="72"/>
        <v>45292</v>
      </c>
      <c r="W1172" t="str">
        <f t="shared" si="73"/>
        <v>2024-01</v>
      </c>
      <c r="X1172" t="str">
        <f t="shared" ca="1" si="74"/>
        <v>Out</v>
      </c>
      <c r="Y1172" t="str">
        <f t="shared" ca="1" si="75"/>
        <v>YTD</v>
      </c>
    </row>
    <row r="1173" spans="1:25" x14ac:dyDescent="0.2">
      <c r="A1173" t="s">
        <v>1250</v>
      </c>
      <c r="B1173" s="2">
        <v>45368</v>
      </c>
      <c r="C1173">
        <v>2024</v>
      </c>
      <c r="D1173" t="s">
        <v>31</v>
      </c>
      <c r="E1173" t="s">
        <v>55</v>
      </c>
      <c r="F1173">
        <v>3</v>
      </c>
      <c r="G1173" t="s">
        <v>1581</v>
      </c>
      <c r="H1173" t="s">
        <v>75</v>
      </c>
      <c r="I1173" t="s">
        <v>59</v>
      </c>
      <c r="J1173" t="s">
        <v>40</v>
      </c>
      <c r="K1173" t="s">
        <v>93</v>
      </c>
      <c r="L1173" t="s">
        <v>29</v>
      </c>
      <c r="M1173">
        <v>20</v>
      </c>
      <c r="N1173">
        <v>2485</v>
      </c>
      <c r="O1173">
        <v>49700</v>
      </c>
      <c r="P1173">
        <v>1248.8499999999999</v>
      </c>
      <c r="Q1173">
        <v>24977</v>
      </c>
      <c r="R1173">
        <v>24723</v>
      </c>
      <c r="S1173">
        <v>4970.25</v>
      </c>
      <c r="T1173">
        <v>0</v>
      </c>
      <c r="U1173">
        <v>2.7E-2</v>
      </c>
      <c r="V1173" s="2">
        <f t="shared" si="72"/>
        <v>45352</v>
      </c>
      <c r="W1173" t="str">
        <f t="shared" si="73"/>
        <v>2024-03</v>
      </c>
      <c r="X1173" t="str">
        <f t="shared" ca="1" si="74"/>
        <v>Out</v>
      </c>
      <c r="Y1173" t="str">
        <f t="shared" ca="1" si="75"/>
        <v>YTD</v>
      </c>
    </row>
    <row r="1174" spans="1:25" x14ac:dyDescent="0.2">
      <c r="A1174" t="s">
        <v>1251</v>
      </c>
      <c r="B1174" s="2">
        <v>45604</v>
      </c>
      <c r="C1174">
        <v>2024</v>
      </c>
      <c r="D1174" t="s">
        <v>50</v>
      </c>
      <c r="E1174" t="s">
        <v>64</v>
      </c>
      <c r="F1174">
        <v>11</v>
      </c>
      <c r="G1174" t="s">
        <v>24</v>
      </c>
      <c r="H1174" t="s">
        <v>25</v>
      </c>
      <c r="I1174" t="s">
        <v>26</v>
      </c>
      <c r="J1174" t="s">
        <v>47</v>
      </c>
      <c r="K1174" t="s">
        <v>48</v>
      </c>
      <c r="L1174" t="s">
        <v>37</v>
      </c>
      <c r="M1174">
        <v>20</v>
      </c>
      <c r="N1174">
        <v>1755</v>
      </c>
      <c r="O1174">
        <v>35100</v>
      </c>
      <c r="P1174">
        <v>817.2</v>
      </c>
      <c r="Q1174">
        <v>16344</v>
      </c>
      <c r="R1174">
        <v>18756</v>
      </c>
      <c r="S1174">
        <v>1475.34</v>
      </c>
      <c r="T1174">
        <v>5</v>
      </c>
      <c r="U1174">
        <v>5.7000000000000002E-2</v>
      </c>
      <c r="V1174" s="2">
        <f t="shared" si="72"/>
        <v>45597</v>
      </c>
      <c r="W1174" t="str">
        <f t="shared" si="73"/>
        <v>2024-11</v>
      </c>
      <c r="X1174" t="str">
        <f t="shared" ca="1" si="74"/>
        <v>Out</v>
      </c>
      <c r="Y1174" t="str">
        <f t="shared" ca="1" si="75"/>
        <v/>
      </c>
    </row>
    <row r="1175" spans="1:25" x14ac:dyDescent="0.2">
      <c r="A1175" t="s">
        <v>1252</v>
      </c>
      <c r="B1175" s="2">
        <v>45387</v>
      </c>
      <c r="C1175">
        <v>2024</v>
      </c>
      <c r="D1175" t="s">
        <v>44</v>
      </c>
      <c r="E1175" t="s">
        <v>79</v>
      </c>
      <c r="F1175">
        <v>4</v>
      </c>
      <c r="G1175" t="s">
        <v>33</v>
      </c>
      <c r="H1175" t="s">
        <v>52</v>
      </c>
      <c r="I1175" t="s">
        <v>59</v>
      </c>
      <c r="J1175" t="s">
        <v>27</v>
      </c>
      <c r="K1175" t="s">
        <v>110</v>
      </c>
      <c r="L1175" t="s">
        <v>29</v>
      </c>
      <c r="M1175">
        <v>19</v>
      </c>
      <c r="N1175">
        <v>567</v>
      </c>
      <c r="O1175">
        <v>10773</v>
      </c>
      <c r="P1175">
        <v>326.61</v>
      </c>
      <c r="Q1175">
        <v>6205.59</v>
      </c>
      <c r="R1175">
        <v>4567.41</v>
      </c>
      <c r="S1175">
        <v>1265.21</v>
      </c>
      <c r="T1175">
        <v>5</v>
      </c>
      <c r="U1175">
        <v>1.2999999999999999E-2</v>
      </c>
      <c r="V1175" s="2">
        <f t="shared" si="72"/>
        <v>45383</v>
      </c>
      <c r="W1175" t="str">
        <f t="shared" si="73"/>
        <v>2024-04</v>
      </c>
      <c r="X1175" t="str">
        <f t="shared" ca="1" si="74"/>
        <v>Out</v>
      </c>
      <c r="Y1175" t="str">
        <f t="shared" ca="1" si="75"/>
        <v>YTD</v>
      </c>
    </row>
    <row r="1176" spans="1:25" x14ac:dyDescent="0.2">
      <c r="A1176" t="s">
        <v>1253</v>
      </c>
      <c r="B1176" s="2">
        <v>45095</v>
      </c>
      <c r="C1176">
        <v>2023</v>
      </c>
      <c r="D1176" t="s">
        <v>44</v>
      </c>
      <c r="E1176" t="s">
        <v>112</v>
      </c>
      <c r="F1176">
        <v>6</v>
      </c>
      <c r="G1176" t="s">
        <v>24</v>
      </c>
      <c r="H1176" t="s">
        <v>46</v>
      </c>
      <c r="I1176" t="s">
        <v>26</v>
      </c>
      <c r="J1176" t="s">
        <v>65</v>
      </c>
      <c r="K1176" t="s">
        <v>106</v>
      </c>
      <c r="L1176" t="s">
        <v>37</v>
      </c>
      <c r="M1176">
        <v>11</v>
      </c>
      <c r="N1176">
        <v>121.5</v>
      </c>
      <c r="O1176">
        <v>1336.5</v>
      </c>
      <c r="P1176">
        <v>81.92</v>
      </c>
      <c r="Q1176">
        <v>901.12</v>
      </c>
      <c r="R1176">
        <v>435.38</v>
      </c>
      <c r="S1176">
        <v>44.65</v>
      </c>
      <c r="T1176">
        <v>10</v>
      </c>
      <c r="U1176">
        <v>1.9E-2</v>
      </c>
      <c r="V1176" s="2">
        <f t="shared" si="72"/>
        <v>45078</v>
      </c>
      <c r="W1176" t="str">
        <f t="shared" si="73"/>
        <v>2023-06</v>
      </c>
      <c r="X1176" t="str">
        <f t="shared" ca="1" si="74"/>
        <v>Out</v>
      </c>
      <c r="Y1176" t="str">
        <f t="shared" ca="1" si="75"/>
        <v/>
      </c>
    </row>
    <row r="1177" spans="1:25" x14ac:dyDescent="0.2">
      <c r="A1177" t="s">
        <v>1254</v>
      </c>
      <c r="B1177" s="2">
        <v>45565</v>
      </c>
      <c r="C1177">
        <v>2024</v>
      </c>
      <c r="D1177" t="s">
        <v>22</v>
      </c>
      <c r="E1177" t="s">
        <v>82</v>
      </c>
      <c r="F1177">
        <v>9</v>
      </c>
      <c r="G1177" t="s">
        <v>1581</v>
      </c>
      <c r="H1177" t="s">
        <v>97</v>
      </c>
      <c r="I1177" t="s">
        <v>59</v>
      </c>
      <c r="J1177" t="s">
        <v>47</v>
      </c>
      <c r="K1177" t="s">
        <v>48</v>
      </c>
      <c r="L1177" t="s">
        <v>29</v>
      </c>
      <c r="M1177">
        <v>15</v>
      </c>
      <c r="N1177">
        <v>1033</v>
      </c>
      <c r="O1177">
        <v>15495</v>
      </c>
      <c r="P1177">
        <v>577.91999999999996</v>
      </c>
      <c r="Q1177">
        <v>8668.7999999999993</v>
      </c>
      <c r="R1177">
        <v>6826.2</v>
      </c>
      <c r="S1177">
        <v>896.19</v>
      </c>
      <c r="T1177">
        <v>15</v>
      </c>
      <c r="U1177">
        <v>7.5999999999999998E-2</v>
      </c>
      <c r="V1177" s="2">
        <f t="shared" si="72"/>
        <v>45536</v>
      </c>
      <c r="W1177" t="str">
        <f t="shared" si="73"/>
        <v>2024-09</v>
      </c>
      <c r="X1177" t="str">
        <f t="shared" ca="1" si="74"/>
        <v>Out</v>
      </c>
      <c r="Y1177" t="str">
        <f t="shared" ca="1" si="75"/>
        <v/>
      </c>
    </row>
    <row r="1178" spans="1:25" x14ac:dyDescent="0.2">
      <c r="A1178" t="s">
        <v>1255</v>
      </c>
      <c r="B1178" s="2">
        <v>45382</v>
      </c>
      <c r="C1178">
        <v>2024</v>
      </c>
      <c r="D1178" t="s">
        <v>31</v>
      </c>
      <c r="E1178" t="s">
        <v>55</v>
      </c>
      <c r="F1178">
        <v>3</v>
      </c>
      <c r="G1178" t="s">
        <v>57</v>
      </c>
      <c r="H1178" t="s">
        <v>58</v>
      </c>
      <c r="I1178" t="s">
        <v>68</v>
      </c>
      <c r="J1178" t="s">
        <v>40</v>
      </c>
      <c r="K1178" t="s">
        <v>41</v>
      </c>
      <c r="L1178" t="s">
        <v>42</v>
      </c>
      <c r="M1178">
        <v>12</v>
      </c>
      <c r="N1178">
        <v>1415</v>
      </c>
      <c r="O1178">
        <v>16980</v>
      </c>
      <c r="P1178">
        <v>707.93</v>
      </c>
      <c r="Q1178">
        <v>8495.16</v>
      </c>
      <c r="R1178">
        <v>8484.84</v>
      </c>
      <c r="S1178">
        <v>583.30999999999995</v>
      </c>
      <c r="T1178">
        <v>0</v>
      </c>
      <c r="U1178">
        <v>0.06</v>
      </c>
      <c r="V1178" s="2">
        <f t="shared" si="72"/>
        <v>45352</v>
      </c>
      <c r="W1178" t="str">
        <f t="shared" si="73"/>
        <v>2024-03</v>
      </c>
      <c r="X1178" t="str">
        <f t="shared" ca="1" si="74"/>
        <v>Out</v>
      </c>
      <c r="Y1178" t="str">
        <f t="shared" ca="1" si="75"/>
        <v>YTD</v>
      </c>
    </row>
    <row r="1179" spans="1:25" x14ac:dyDescent="0.2">
      <c r="A1179" t="s">
        <v>1256</v>
      </c>
      <c r="B1179" s="2">
        <v>44565</v>
      </c>
      <c r="C1179">
        <v>2022</v>
      </c>
      <c r="D1179" t="s">
        <v>31</v>
      </c>
      <c r="E1179" t="s">
        <v>61</v>
      </c>
      <c r="F1179">
        <v>1</v>
      </c>
      <c r="G1179" t="s">
        <v>24</v>
      </c>
      <c r="H1179" t="s">
        <v>25</v>
      </c>
      <c r="I1179" t="s">
        <v>68</v>
      </c>
      <c r="J1179" t="s">
        <v>47</v>
      </c>
      <c r="K1179" t="s">
        <v>48</v>
      </c>
      <c r="L1179" t="s">
        <v>42</v>
      </c>
      <c r="M1179">
        <v>8</v>
      </c>
      <c r="N1179">
        <v>871</v>
      </c>
      <c r="O1179">
        <v>6968</v>
      </c>
      <c r="P1179">
        <v>506.1</v>
      </c>
      <c r="Q1179">
        <v>4048.8</v>
      </c>
      <c r="R1179">
        <v>2919.2</v>
      </c>
      <c r="S1179">
        <v>234.11</v>
      </c>
      <c r="T1179">
        <v>0</v>
      </c>
      <c r="U1179">
        <v>8.0000000000000002E-3</v>
      </c>
      <c r="V1179" s="2">
        <f t="shared" si="72"/>
        <v>44562</v>
      </c>
      <c r="W1179" t="str">
        <f t="shared" si="73"/>
        <v>2022-01</v>
      </c>
      <c r="X1179" t="str">
        <f t="shared" ca="1" si="74"/>
        <v>Out</v>
      </c>
      <c r="Y1179" t="str">
        <f t="shared" ca="1" si="75"/>
        <v>YTD</v>
      </c>
    </row>
    <row r="1180" spans="1:25" x14ac:dyDescent="0.2">
      <c r="A1180" t="s">
        <v>1257</v>
      </c>
      <c r="B1180" s="2">
        <v>45015</v>
      </c>
      <c r="C1180">
        <v>2023</v>
      </c>
      <c r="D1180" t="s">
        <v>31</v>
      </c>
      <c r="E1180" t="s">
        <v>55</v>
      </c>
      <c r="F1180">
        <v>3</v>
      </c>
      <c r="G1180" t="s">
        <v>24</v>
      </c>
      <c r="H1180" t="s">
        <v>25</v>
      </c>
      <c r="I1180" t="s">
        <v>68</v>
      </c>
      <c r="J1180" t="s">
        <v>65</v>
      </c>
      <c r="K1180" t="s">
        <v>132</v>
      </c>
      <c r="L1180" t="s">
        <v>37</v>
      </c>
      <c r="M1180">
        <v>5</v>
      </c>
      <c r="N1180">
        <v>159</v>
      </c>
      <c r="O1180">
        <v>795</v>
      </c>
      <c r="P1180">
        <v>80.02</v>
      </c>
      <c r="Q1180">
        <v>400.1</v>
      </c>
      <c r="R1180">
        <v>394.9</v>
      </c>
      <c r="S1180">
        <v>32.369999999999997</v>
      </c>
      <c r="T1180">
        <v>0</v>
      </c>
      <c r="U1180">
        <v>2.4E-2</v>
      </c>
      <c r="V1180" s="2">
        <f t="shared" si="72"/>
        <v>44986</v>
      </c>
      <c r="W1180" t="str">
        <f t="shared" si="73"/>
        <v>2023-03</v>
      </c>
      <c r="X1180" t="str">
        <f t="shared" ca="1" si="74"/>
        <v>Out</v>
      </c>
      <c r="Y1180" t="str">
        <f t="shared" ca="1" si="75"/>
        <v>YTD</v>
      </c>
    </row>
    <row r="1181" spans="1:25" x14ac:dyDescent="0.2">
      <c r="A1181" t="s">
        <v>1258</v>
      </c>
      <c r="B1181" s="2">
        <v>44838</v>
      </c>
      <c r="C1181">
        <v>2022</v>
      </c>
      <c r="D1181" t="s">
        <v>50</v>
      </c>
      <c r="E1181" t="s">
        <v>86</v>
      </c>
      <c r="F1181">
        <v>10</v>
      </c>
      <c r="G1181" t="s">
        <v>33</v>
      </c>
      <c r="H1181" t="s">
        <v>52</v>
      </c>
      <c r="I1181" t="s">
        <v>68</v>
      </c>
      <c r="J1181" t="s">
        <v>47</v>
      </c>
      <c r="K1181" t="s">
        <v>48</v>
      </c>
      <c r="L1181" t="s">
        <v>29</v>
      </c>
      <c r="M1181">
        <v>13</v>
      </c>
      <c r="N1181">
        <v>1678</v>
      </c>
      <c r="O1181">
        <v>21814</v>
      </c>
      <c r="P1181">
        <v>910.26</v>
      </c>
      <c r="Q1181">
        <v>11833.38</v>
      </c>
      <c r="R1181">
        <v>9980.6200000000008</v>
      </c>
      <c r="S1181">
        <v>2426.36</v>
      </c>
      <c r="T1181">
        <v>5</v>
      </c>
      <c r="U1181">
        <v>3.5000000000000003E-2</v>
      </c>
      <c r="V1181" s="2">
        <f t="shared" si="72"/>
        <v>44835</v>
      </c>
      <c r="W1181" t="str">
        <f t="shared" si="73"/>
        <v>2022-10</v>
      </c>
      <c r="X1181" t="str">
        <f t="shared" ca="1" si="74"/>
        <v>Out</v>
      </c>
      <c r="Y1181" t="str">
        <f t="shared" ca="1" si="75"/>
        <v/>
      </c>
    </row>
    <row r="1182" spans="1:25" x14ac:dyDescent="0.2">
      <c r="A1182" t="s">
        <v>1259</v>
      </c>
      <c r="B1182" s="2">
        <v>45117</v>
      </c>
      <c r="C1182">
        <v>2023</v>
      </c>
      <c r="D1182" t="s">
        <v>22</v>
      </c>
      <c r="E1182" t="s">
        <v>119</v>
      </c>
      <c r="F1182">
        <v>7</v>
      </c>
      <c r="G1182" t="s">
        <v>33</v>
      </c>
      <c r="H1182" t="s">
        <v>52</v>
      </c>
      <c r="I1182" t="s">
        <v>39</v>
      </c>
      <c r="J1182" t="s">
        <v>47</v>
      </c>
      <c r="K1182" t="s">
        <v>62</v>
      </c>
      <c r="L1182" t="s">
        <v>37</v>
      </c>
      <c r="M1182">
        <v>13</v>
      </c>
      <c r="N1182">
        <v>1050.3</v>
      </c>
      <c r="O1182">
        <v>13653.9</v>
      </c>
      <c r="P1182">
        <v>786.66</v>
      </c>
      <c r="Q1182">
        <v>10226.58</v>
      </c>
      <c r="R1182">
        <v>3427.32</v>
      </c>
      <c r="S1182">
        <v>1126.29</v>
      </c>
      <c r="T1182">
        <v>10</v>
      </c>
      <c r="U1182">
        <v>7.0000000000000001E-3</v>
      </c>
      <c r="V1182" s="2">
        <f t="shared" si="72"/>
        <v>45108</v>
      </c>
      <c r="W1182" t="str">
        <f t="shared" si="73"/>
        <v>2023-07</v>
      </c>
      <c r="X1182" t="str">
        <f t="shared" ca="1" si="74"/>
        <v>Out</v>
      </c>
      <c r="Y1182" t="str">
        <f t="shared" ca="1" si="75"/>
        <v/>
      </c>
    </row>
    <row r="1183" spans="1:25" x14ac:dyDescent="0.2">
      <c r="A1183" t="s">
        <v>1260</v>
      </c>
      <c r="B1183" s="2">
        <v>44588</v>
      </c>
      <c r="C1183">
        <v>2022</v>
      </c>
      <c r="D1183" t="s">
        <v>31</v>
      </c>
      <c r="E1183" t="s">
        <v>61</v>
      </c>
      <c r="F1183">
        <v>1</v>
      </c>
      <c r="G1183" t="s">
        <v>57</v>
      </c>
      <c r="H1183" t="s">
        <v>80</v>
      </c>
      <c r="I1183" t="s">
        <v>59</v>
      </c>
      <c r="J1183" t="s">
        <v>47</v>
      </c>
      <c r="K1183" t="s">
        <v>76</v>
      </c>
      <c r="L1183" t="s">
        <v>42</v>
      </c>
      <c r="M1183">
        <v>18</v>
      </c>
      <c r="N1183">
        <v>1152</v>
      </c>
      <c r="O1183">
        <v>20736</v>
      </c>
      <c r="P1183">
        <v>749.77</v>
      </c>
      <c r="Q1183">
        <v>13495.86</v>
      </c>
      <c r="R1183">
        <v>7240.14</v>
      </c>
      <c r="S1183">
        <v>1150.02</v>
      </c>
      <c r="T1183">
        <v>0</v>
      </c>
      <c r="U1183">
        <v>5.8999999999999997E-2</v>
      </c>
      <c r="V1183" s="2">
        <f t="shared" si="72"/>
        <v>44562</v>
      </c>
      <c r="W1183" t="str">
        <f t="shared" si="73"/>
        <v>2022-01</v>
      </c>
      <c r="X1183" t="str">
        <f t="shared" ca="1" si="74"/>
        <v>Out</v>
      </c>
      <c r="Y1183" t="str">
        <f t="shared" ca="1" si="75"/>
        <v>YTD</v>
      </c>
    </row>
    <row r="1184" spans="1:25" x14ac:dyDescent="0.2">
      <c r="A1184" t="s">
        <v>1261</v>
      </c>
      <c r="B1184" s="2">
        <v>45217</v>
      </c>
      <c r="C1184">
        <v>2023</v>
      </c>
      <c r="D1184" t="s">
        <v>50</v>
      </c>
      <c r="E1184" t="s">
        <v>86</v>
      </c>
      <c r="F1184">
        <v>10</v>
      </c>
      <c r="G1184" t="s">
        <v>57</v>
      </c>
      <c r="H1184" t="s">
        <v>58</v>
      </c>
      <c r="I1184" t="s">
        <v>39</v>
      </c>
      <c r="J1184" t="s">
        <v>27</v>
      </c>
      <c r="K1184" t="s">
        <v>88</v>
      </c>
      <c r="L1184" t="s">
        <v>37</v>
      </c>
      <c r="M1184">
        <v>17</v>
      </c>
      <c r="N1184">
        <v>415</v>
      </c>
      <c r="O1184">
        <v>7055</v>
      </c>
      <c r="P1184">
        <v>245.55</v>
      </c>
      <c r="Q1184">
        <v>4174.3500000000004</v>
      </c>
      <c r="R1184">
        <v>2880.65</v>
      </c>
      <c r="S1184">
        <v>216.7</v>
      </c>
      <c r="T1184">
        <v>0</v>
      </c>
      <c r="U1184">
        <v>7.5999999999999998E-2</v>
      </c>
      <c r="V1184" s="2">
        <f t="shared" si="72"/>
        <v>45200</v>
      </c>
      <c r="W1184" t="str">
        <f t="shared" si="73"/>
        <v>2023-10</v>
      </c>
      <c r="X1184" t="str">
        <f t="shared" ca="1" si="74"/>
        <v>Out</v>
      </c>
      <c r="Y1184" t="str">
        <f t="shared" ca="1" si="75"/>
        <v/>
      </c>
    </row>
    <row r="1185" spans="1:25" x14ac:dyDescent="0.2">
      <c r="A1185" t="s">
        <v>1262</v>
      </c>
      <c r="B1185" s="2">
        <v>45076</v>
      </c>
      <c r="C1185">
        <v>2023</v>
      </c>
      <c r="D1185" t="s">
        <v>44</v>
      </c>
      <c r="E1185" t="s">
        <v>45</v>
      </c>
      <c r="F1185">
        <v>5</v>
      </c>
      <c r="G1185" t="s">
        <v>57</v>
      </c>
      <c r="H1185" t="s">
        <v>73</v>
      </c>
      <c r="I1185" t="s">
        <v>26</v>
      </c>
      <c r="J1185" t="s">
        <v>35</v>
      </c>
      <c r="K1185" t="s">
        <v>69</v>
      </c>
      <c r="L1185" t="s">
        <v>42</v>
      </c>
      <c r="M1185">
        <v>14</v>
      </c>
      <c r="N1185">
        <v>935</v>
      </c>
      <c r="O1185">
        <v>13090</v>
      </c>
      <c r="P1185">
        <v>467.44</v>
      </c>
      <c r="Q1185">
        <v>6544.16</v>
      </c>
      <c r="R1185">
        <v>6545.84</v>
      </c>
      <c r="S1185">
        <v>1170.53</v>
      </c>
      <c r="T1185">
        <v>0</v>
      </c>
      <c r="U1185">
        <v>3.3000000000000002E-2</v>
      </c>
      <c r="V1185" s="2">
        <f t="shared" si="72"/>
        <v>45047</v>
      </c>
      <c r="W1185" t="str">
        <f t="shared" si="73"/>
        <v>2023-05</v>
      </c>
      <c r="X1185" t="str">
        <f t="shared" ca="1" si="74"/>
        <v>Out</v>
      </c>
      <c r="Y1185" t="str">
        <f t="shared" ca="1" si="75"/>
        <v>YTD</v>
      </c>
    </row>
    <row r="1186" spans="1:25" x14ac:dyDescent="0.2">
      <c r="A1186" t="s">
        <v>1263</v>
      </c>
      <c r="B1186" s="2">
        <v>45325</v>
      </c>
      <c r="C1186">
        <v>2024</v>
      </c>
      <c r="D1186" t="s">
        <v>31</v>
      </c>
      <c r="E1186" t="s">
        <v>32</v>
      </c>
      <c r="F1186">
        <v>2</v>
      </c>
      <c r="G1186" t="s">
        <v>33</v>
      </c>
      <c r="H1186" t="s">
        <v>34</v>
      </c>
      <c r="I1186" t="s">
        <v>39</v>
      </c>
      <c r="J1186" t="s">
        <v>35</v>
      </c>
      <c r="K1186" t="s">
        <v>36</v>
      </c>
      <c r="L1186" t="s">
        <v>37</v>
      </c>
      <c r="M1186">
        <v>13</v>
      </c>
      <c r="N1186">
        <v>1225</v>
      </c>
      <c r="O1186">
        <v>15925</v>
      </c>
      <c r="P1186">
        <v>841.42</v>
      </c>
      <c r="Q1186">
        <v>10938.46</v>
      </c>
      <c r="R1186">
        <v>4986.54</v>
      </c>
      <c r="S1186">
        <v>1717.48</v>
      </c>
      <c r="T1186">
        <v>15</v>
      </c>
      <c r="U1186">
        <v>5.7000000000000002E-2</v>
      </c>
      <c r="V1186" s="2">
        <f t="shared" si="72"/>
        <v>45323</v>
      </c>
      <c r="W1186" t="str">
        <f t="shared" si="73"/>
        <v>2024-02</v>
      </c>
      <c r="X1186" t="str">
        <f t="shared" ca="1" si="74"/>
        <v>Out</v>
      </c>
      <c r="Y1186" t="str">
        <f t="shared" ca="1" si="75"/>
        <v>YTD</v>
      </c>
    </row>
    <row r="1187" spans="1:25" x14ac:dyDescent="0.2">
      <c r="A1187" t="s">
        <v>1264</v>
      </c>
      <c r="B1187" s="2">
        <v>45338</v>
      </c>
      <c r="C1187">
        <v>2024</v>
      </c>
      <c r="D1187" t="s">
        <v>31</v>
      </c>
      <c r="E1187" t="s">
        <v>32</v>
      </c>
      <c r="F1187">
        <v>2</v>
      </c>
      <c r="G1187" t="s">
        <v>57</v>
      </c>
      <c r="H1187" t="s">
        <v>80</v>
      </c>
      <c r="I1187" t="s">
        <v>68</v>
      </c>
      <c r="J1187" t="s">
        <v>40</v>
      </c>
      <c r="K1187" t="s">
        <v>84</v>
      </c>
      <c r="L1187" t="s">
        <v>29</v>
      </c>
      <c r="M1187">
        <v>14</v>
      </c>
      <c r="N1187">
        <v>718</v>
      </c>
      <c r="O1187">
        <v>10052</v>
      </c>
      <c r="P1187">
        <v>409.97</v>
      </c>
      <c r="Q1187">
        <v>5739.58</v>
      </c>
      <c r="R1187">
        <v>4312.42</v>
      </c>
      <c r="S1187">
        <v>882.22</v>
      </c>
      <c r="T1187">
        <v>0</v>
      </c>
      <c r="U1187">
        <v>0.03</v>
      </c>
      <c r="V1187" s="2">
        <f t="shared" si="72"/>
        <v>45323</v>
      </c>
      <c r="W1187" t="str">
        <f t="shared" si="73"/>
        <v>2024-02</v>
      </c>
      <c r="X1187" t="str">
        <f t="shared" ca="1" si="74"/>
        <v>Out</v>
      </c>
      <c r="Y1187" t="str">
        <f t="shared" ca="1" si="75"/>
        <v>YTD</v>
      </c>
    </row>
    <row r="1188" spans="1:25" x14ac:dyDescent="0.2">
      <c r="A1188" t="s">
        <v>1265</v>
      </c>
      <c r="B1188" s="2">
        <v>44967</v>
      </c>
      <c r="C1188">
        <v>2023</v>
      </c>
      <c r="D1188" t="s">
        <v>31</v>
      </c>
      <c r="E1188" t="s">
        <v>32</v>
      </c>
      <c r="F1188">
        <v>2</v>
      </c>
      <c r="G1188" t="s">
        <v>33</v>
      </c>
      <c r="H1188" t="s">
        <v>52</v>
      </c>
      <c r="I1188" t="s">
        <v>68</v>
      </c>
      <c r="J1188" t="s">
        <v>35</v>
      </c>
      <c r="K1188" t="s">
        <v>69</v>
      </c>
      <c r="L1188" t="s">
        <v>29</v>
      </c>
      <c r="M1188">
        <v>8</v>
      </c>
      <c r="N1188">
        <v>1191</v>
      </c>
      <c r="O1188">
        <v>9528</v>
      </c>
      <c r="P1188">
        <v>851.43</v>
      </c>
      <c r="Q1188">
        <v>6811.44</v>
      </c>
      <c r="R1188">
        <v>2716.56</v>
      </c>
      <c r="S1188">
        <v>631.35</v>
      </c>
      <c r="T1188">
        <v>0</v>
      </c>
      <c r="U1188">
        <v>4.7E-2</v>
      </c>
      <c r="V1188" s="2">
        <f t="shared" si="72"/>
        <v>44958</v>
      </c>
      <c r="W1188" t="str">
        <f t="shared" si="73"/>
        <v>2023-02</v>
      </c>
      <c r="X1188" t="str">
        <f t="shared" ca="1" si="74"/>
        <v>Out</v>
      </c>
      <c r="Y1188" t="str">
        <f t="shared" ca="1" si="75"/>
        <v>YTD</v>
      </c>
    </row>
    <row r="1189" spans="1:25" x14ac:dyDescent="0.2">
      <c r="A1189" t="s">
        <v>1266</v>
      </c>
      <c r="B1189" s="2">
        <v>44755</v>
      </c>
      <c r="C1189">
        <v>2022</v>
      </c>
      <c r="D1189" t="s">
        <v>22</v>
      </c>
      <c r="E1189" t="s">
        <v>119</v>
      </c>
      <c r="F1189">
        <v>7</v>
      </c>
      <c r="G1189" t="s">
        <v>33</v>
      </c>
      <c r="H1189" t="s">
        <v>34</v>
      </c>
      <c r="I1189" t="s">
        <v>39</v>
      </c>
      <c r="J1189" t="s">
        <v>27</v>
      </c>
      <c r="K1189" t="s">
        <v>88</v>
      </c>
      <c r="L1189" t="s">
        <v>42</v>
      </c>
      <c r="M1189">
        <v>1</v>
      </c>
      <c r="N1189">
        <v>475.2</v>
      </c>
      <c r="O1189">
        <v>475.2</v>
      </c>
      <c r="P1189">
        <v>243.13</v>
      </c>
      <c r="Q1189">
        <v>243.13</v>
      </c>
      <c r="R1189">
        <v>232.07</v>
      </c>
      <c r="S1189">
        <v>46.18</v>
      </c>
      <c r="T1189">
        <v>10</v>
      </c>
      <c r="U1189">
        <v>0.05</v>
      </c>
      <c r="V1189" s="2">
        <f t="shared" si="72"/>
        <v>44743</v>
      </c>
      <c r="W1189" t="str">
        <f t="shared" si="73"/>
        <v>2022-07</v>
      </c>
      <c r="X1189" t="str">
        <f t="shared" ca="1" si="74"/>
        <v>Out</v>
      </c>
      <c r="Y1189" t="str">
        <f t="shared" ca="1" si="75"/>
        <v/>
      </c>
    </row>
    <row r="1190" spans="1:25" x14ac:dyDescent="0.2">
      <c r="A1190" t="s">
        <v>1267</v>
      </c>
      <c r="B1190" s="2">
        <v>45458</v>
      </c>
      <c r="C1190">
        <v>2024</v>
      </c>
      <c r="D1190" t="s">
        <v>44</v>
      </c>
      <c r="E1190" t="s">
        <v>112</v>
      </c>
      <c r="F1190">
        <v>6</v>
      </c>
      <c r="G1190" t="s">
        <v>1580</v>
      </c>
      <c r="H1190" t="s">
        <v>87</v>
      </c>
      <c r="I1190" t="s">
        <v>59</v>
      </c>
      <c r="J1190" t="s">
        <v>35</v>
      </c>
      <c r="K1190" t="s">
        <v>53</v>
      </c>
      <c r="L1190" t="s">
        <v>29</v>
      </c>
      <c r="M1190">
        <v>14</v>
      </c>
      <c r="N1190">
        <v>827.1</v>
      </c>
      <c r="O1190">
        <v>11579.4</v>
      </c>
      <c r="P1190">
        <v>431.21</v>
      </c>
      <c r="Q1190">
        <v>6036.94</v>
      </c>
      <c r="R1190">
        <v>5542.46</v>
      </c>
      <c r="S1190">
        <v>431.66</v>
      </c>
      <c r="T1190">
        <v>15</v>
      </c>
      <c r="U1190">
        <v>0.04</v>
      </c>
      <c r="V1190" s="2">
        <f t="shared" si="72"/>
        <v>45444</v>
      </c>
      <c r="W1190" t="str">
        <f t="shared" si="73"/>
        <v>2024-06</v>
      </c>
      <c r="X1190" t="str">
        <f t="shared" ca="1" si="74"/>
        <v>Out</v>
      </c>
      <c r="Y1190" t="str">
        <f t="shared" ca="1" si="75"/>
        <v/>
      </c>
    </row>
    <row r="1191" spans="1:25" x14ac:dyDescent="0.2">
      <c r="A1191" t="s">
        <v>1268</v>
      </c>
      <c r="B1191" s="2">
        <v>45107</v>
      </c>
      <c r="C1191">
        <v>2023</v>
      </c>
      <c r="D1191" t="s">
        <v>44</v>
      </c>
      <c r="E1191" t="s">
        <v>112</v>
      </c>
      <c r="F1191">
        <v>6</v>
      </c>
      <c r="G1191" t="s">
        <v>1580</v>
      </c>
      <c r="H1191" t="s">
        <v>71</v>
      </c>
      <c r="I1191" t="s">
        <v>39</v>
      </c>
      <c r="J1191" t="s">
        <v>27</v>
      </c>
      <c r="K1191" t="s">
        <v>28</v>
      </c>
      <c r="L1191" t="s">
        <v>37</v>
      </c>
      <c r="M1191">
        <v>14</v>
      </c>
      <c r="N1191">
        <v>1009.8</v>
      </c>
      <c r="O1191">
        <v>14137.2</v>
      </c>
      <c r="P1191">
        <v>562.30999999999995</v>
      </c>
      <c r="Q1191">
        <v>7872.34</v>
      </c>
      <c r="R1191">
        <v>6264.86</v>
      </c>
      <c r="S1191">
        <v>1068.78</v>
      </c>
      <c r="T1191">
        <v>0</v>
      </c>
      <c r="U1191">
        <v>7.8E-2</v>
      </c>
      <c r="V1191" s="2">
        <f t="shared" si="72"/>
        <v>45078</v>
      </c>
      <c r="W1191" t="str">
        <f t="shared" si="73"/>
        <v>2023-06</v>
      </c>
      <c r="X1191" t="str">
        <f t="shared" ca="1" si="74"/>
        <v>Out</v>
      </c>
      <c r="Y1191" t="str">
        <f t="shared" ca="1" si="75"/>
        <v/>
      </c>
    </row>
    <row r="1192" spans="1:25" x14ac:dyDescent="0.2">
      <c r="A1192" t="s">
        <v>1269</v>
      </c>
      <c r="B1192" s="2">
        <v>44695</v>
      </c>
      <c r="C1192">
        <v>2022</v>
      </c>
      <c r="D1192" t="s">
        <v>44</v>
      </c>
      <c r="E1192" t="s">
        <v>45</v>
      </c>
      <c r="F1192">
        <v>5</v>
      </c>
      <c r="G1192" t="s">
        <v>24</v>
      </c>
      <c r="H1192" t="s">
        <v>46</v>
      </c>
      <c r="I1192" t="s">
        <v>68</v>
      </c>
      <c r="J1192" t="s">
        <v>40</v>
      </c>
      <c r="K1192" t="s">
        <v>41</v>
      </c>
      <c r="L1192" t="s">
        <v>37</v>
      </c>
      <c r="M1192">
        <v>16</v>
      </c>
      <c r="N1192">
        <v>1710</v>
      </c>
      <c r="O1192">
        <v>27360</v>
      </c>
      <c r="P1192">
        <v>936.85</v>
      </c>
      <c r="Q1192">
        <v>14989.6</v>
      </c>
      <c r="R1192">
        <v>12370.4</v>
      </c>
      <c r="S1192">
        <v>1288.1300000000001</v>
      </c>
      <c r="T1192">
        <v>10</v>
      </c>
      <c r="U1192">
        <v>7.1999999999999995E-2</v>
      </c>
      <c r="V1192" s="2">
        <f t="shared" si="72"/>
        <v>44682</v>
      </c>
      <c r="W1192" t="str">
        <f t="shared" si="73"/>
        <v>2022-05</v>
      </c>
      <c r="X1192" t="str">
        <f t="shared" ca="1" si="74"/>
        <v>Out</v>
      </c>
      <c r="Y1192" t="str">
        <f t="shared" ca="1" si="75"/>
        <v>YTD</v>
      </c>
    </row>
    <row r="1193" spans="1:25" x14ac:dyDescent="0.2">
      <c r="A1193" t="s">
        <v>1270</v>
      </c>
      <c r="B1193" s="2">
        <v>44721</v>
      </c>
      <c r="C1193">
        <v>2022</v>
      </c>
      <c r="D1193" t="s">
        <v>44</v>
      </c>
      <c r="E1193" t="s">
        <v>112</v>
      </c>
      <c r="F1193">
        <v>6</v>
      </c>
      <c r="G1193" t="s">
        <v>1580</v>
      </c>
      <c r="H1193" t="s">
        <v>71</v>
      </c>
      <c r="I1193" t="s">
        <v>39</v>
      </c>
      <c r="J1193" t="s">
        <v>47</v>
      </c>
      <c r="K1193" t="s">
        <v>62</v>
      </c>
      <c r="L1193" t="s">
        <v>42</v>
      </c>
      <c r="M1193">
        <v>16</v>
      </c>
      <c r="N1193">
        <v>909.9</v>
      </c>
      <c r="O1193">
        <v>14558.4</v>
      </c>
      <c r="P1193">
        <v>679.57</v>
      </c>
      <c r="Q1193">
        <v>10873.12</v>
      </c>
      <c r="R1193">
        <v>3685.28</v>
      </c>
      <c r="S1193">
        <v>959.12</v>
      </c>
      <c r="T1193">
        <v>5</v>
      </c>
      <c r="U1193">
        <v>5.3999999999999999E-2</v>
      </c>
      <c r="V1193" s="2">
        <f t="shared" si="72"/>
        <v>44713</v>
      </c>
      <c r="W1193" t="str">
        <f t="shared" si="73"/>
        <v>2022-06</v>
      </c>
      <c r="X1193" t="str">
        <f t="shared" ca="1" si="74"/>
        <v>Out</v>
      </c>
      <c r="Y1193" t="str">
        <f t="shared" ca="1" si="75"/>
        <v/>
      </c>
    </row>
    <row r="1194" spans="1:25" x14ac:dyDescent="0.2">
      <c r="A1194" t="s">
        <v>1271</v>
      </c>
      <c r="B1194" s="2">
        <v>45366</v>
      </c>
      <c r="C1194">
        <v>2024</v>
      </c>
      <c r="D1194" t="s">
        <v>31</v>
      </c>
      <c r="E1194" t="s">
        <v>55</v>
      </c>
      <c r="F1194">
        <v>3</v>
      </c>
      <c r="G1194" t="s">
        <v>1580</v>
      </c>
      <c r="H1194" t="s">
        <v>87</v>
      </c>
      <c r="I1194" t="s">
        <v>59</v>
      </c>
      <c r="J1194" t="s">
        <v>27</v>
      </c>
      <c r="K1194" t="s">
        <v>88</v>
      </c>
      <c r="L1194" t="s">
        <v>37</v>
      </c>
      <c r="M1194">
        <v>13</v>
      </c>
      <c r="N1194">
        <v>801</v>
      </c>
      <c r="O1194">
        <v>10413</v>
      </c>
      <c r="P1194">
        <v>515.33000000000004</v>
      </c>
      <c r="Q1194">
        <v>6699.29</v>
      </c>
      <c r="R1194">
        <v>3713.71</v>
      </c>
      <c r="S1194">
        <v>1204.96</v>
      </c>
      <c r="T1194">
        <v>0</v>
      </c>
      <c r="U1194">
        <v>6.7000000000000004E-2</v>
      </c>
      <c r="V1194" s="2">
        <f t="shared" si="72"/>
        <v>45352</v>
      </c>
      <c r="W1194" t="str">
        <f t="shared" si="73"/>
        <v>2024-03</v>
      </c>
      <c r="X1194" t="str">
        <f t="shared" ca="1" si="74"/>
        <v>Out</v>
      </c>
      <c r="Y1194" t="str">
        <f t="shared" ca="1" si="75"/>
        <v>YTD</v>
      </c>
    </row>
    <row r="1195" spans="1:25" x14ac:dyDescent="0.2">
      <c r="A1195" t="s">
        <v>1272</v>
      </c>
      <c r="B1195" s="2">
        <v>44947</v>
      </c>
      <c r="C1195">
        <v>2023</v>
      </c>
      <c r="D1195" t="s">
        <v>31</v>
      </c>
      <c r="E1195" t="s">
        <v>61</v>
      </c>
      <c r="F1195">
        <v>1</v>
      </c>
      <c r="G1195" t="s">
        <v>1580</v>
      </c>
      <c r="H1195" t="s">
        <v>71</v>
      </c>
      <c r="I1195" t="s">
        <v>39</v>
      </c>
      <c r="J1195" t="s">
        <v>65</v>
      </c>
      <c r="K1195" t="s">
        <v>132</v>
      </c>
      <c r="L1195" t="s">
        <v>42</v>
      </c>
      <c r="M1195">
        <v>18</v>
      </c>
      <c r="N1195">
        <v>104</v>
      </c>
      <c r="O1195">
        <v>1872</v>
      </c>
      <c r="P1195">
        <v>69.22</v>
      </c>
      <c r="Q1195">
        <v>1245.96</v>
      </c>
      <c r="R1195">
        <v>626.04</v>
      </c>
      <c r="S1195">
        <v>145.71</v>
      </c>
      <c r="T1195">
        <v>15</v>
      </c>
      <c r="U1195">
        <v>4.3999999999999997E-2</v>
      </c>
      <c r="V1195" s="2">
        <f t="shared" si="72"/>
        <v>44927</v>
      </c>
      <c r="W1195" t="str">
        <f t="shared" si="73"/>
        <v>2023-01</v>
      </c>
      <c r="X1195" t="str">
        <f t="shared" ca="1" si="74"/>
        <v>Out</v>
      </c>
      <c r="Y1195" t="str">
        <f t="shared" ca="1" si="75"/>
        <v>YTD</v>
      </c>
    </row>
    <row r="1196" spans="1:25" x14ac:dyDescent="0.2">
      <c r="A1196" t="s">
        <v>1273</v>
      </c>
      <c r="B1196" s="2">
        <v>45605</v>
      </c>
      <c r="C1196">
        <v>2024</v>
      </c>
      <c r="D1196" t="s">
        <v>50</v>
      </c>
      <c r="E1196" t="s">
        <v>64</v>
      </c>
      <c r="F1196">
        <v>11</v>
      </c>
      <c r="G1196" t="s">
        <v>1581</v>
      </c>
      <c r="H1196" t="s">
        <v>97</v>
      </c>
      <c r="I1196" t="s">
        <v>39</v>
      </c>
      <c r="J1196" t="s">
        <v>47</v>
      </c>
      <c r="K1196" t="s">
        <v>62</v>
      </c>
      <c r="L1196" t="s">
        <v>42</v>
      </c>
      <c r="M1196">
        <v>4</v>
      </c>
      <c r="N1196">
        <v>1429.65</v>
      </c>
      <c r="O1196">
        <v>5718.6</v>
      </c>
      <c r="P1196">
        <v>708.45</v>
      </c>
      <c r="Q1196">
        <v>2833.8</v>
      </c>
      <c r="R1196">
        <v>2884.8</v>
      </c>
      <c r="S1196">
        <v>621.42999999999995</v>
      </c>
      <c r="T1196">
        <v>10</v>
      </c>
      <c r="U1196">
        <v>5.8999999999999997E-2</v>
      </c>
      <c r="V1196" s="2">
        <f t="shared" si="72"/>
        <v>45597</v>
      </c>
      <c r="W1196" t="str">
        <f t="shared" si="73"/>
        <v>2024-11</v>
      </c>
      <c r="X1196" t="str">
        <f t="shared" ca="1" si="74"/>
        <v>Out</v>
      </c>
      <c r="Y1196" t="str">
        <f t="shared" ca="1" si="75"/>
        <v/>
      </c>
    </row>
    <row r="1197" spans="1:25" x14ac:dyDescent="0.2">
      <c r="A1197" t="s">
        <v>1274</v>
      </c>
      <c r="B1197" s="2">
        <v>45085</v>
      </c>
      <c r="C1197">
        <v>2023</v>
      </c>
      <c r="D1197" t="s">
        <v>44</v>
      </c>
      <c r="E1197" t="s">
        <v>112</v>
      </c>
      <c r="F1197">
        <v>6</v>
      </c>
      <c r="G1197" t="s">
        <v>1581</v>
      </c>
      <c r="H1197" t="s">
        <v>75</v>
      </c>
      <c r="I1197" t="s">
        <v>26</v>
      </c>
      <c r="J1197" t="s">
        <v>35</v>
      </c>
      <c r="K1197" t="s">
        <v>53</v>
      </c>
      <c r="L1197" t="s">
        <v>29</v>
      </c>
      <c r="M1197">
        <v>19</v>
      </c>
      <c r="N1197">
        <v>927</v>
      </c>
      <c r="O1197">
        <v>17613</v>
      </c>
      <c r="P1197">
        <v>463.02</v>
      </c>
      <c r="Q1197">
        <v>8797.3799999999992</v>
      </c>
      <c r="R1197">
        <v>8815.6200000000008</v>
      </c>
      <c r="S1197">
        <v>1131.45</v>
      </c>
      <c r="T1197">
        <v>5</v>
      </c>
      <c r="U1197">
        <v>7.1999999999999995E-2</v>
      </c>
      <c r="V1197" s="2">
        <f t="shared" si="72"/>
        <v>45078</v>
      </c>
      <c r="W1197" t="str">
        <f t="shared" si="73"/>
        <v>2023-06</v>
      </c>
      <c r="X1197" t="str">
        <f t="shared" ca="1" si="74"/>
        <v>Out</v>
      </c>
      <c r="Y1197" t="str">
        <f t="shared" ca="1" si="75"/>
        <v/>
      </c>
    </row>
    <row r="1198" spans="1:25" x14ac:dyDescent="0.2">
      <c r="A1198" t="s">
        <v>1275</v>
      </c>
      <c r="B1198" s="2">
        <v>45657</v>
      </c>
      <c r="C1198">
        <v>2024</v>
      </c>
      <c r="D1198" t="s">
        <v>50</v>
      </c>
      <c r="E1198" t="s">
        <v>51</v>
      </c>
      <c r="F1198">
        <v>12</v>
      </c>
      <c r="G1198" t="s">
        <v>24</v>
      </c>
      <c r="H1198" t="s">
        <v>25</v>
      </c>
      <c r="I1198" t="s">
        <v>59</v>
      </c>
      <c r="J1198" t="s">
        <v>65</v>
      </c>
      <c r="K1198" t="s">
        <v>66</v>
      </c>
      <c r="L1198" t="s">
        <v>37</v>
      </c>
      <c r="M1198">
        <v>5</v>
      </c>
      <c r="N1198">
        <v>229.5</v>
      </c>
      <c r="O1198">
        <v>1147.5</v>
      </c>
      <c r="P1198">
        <v>148.58000000000001</v>
      </c>
      <c r="Q1198">
        <v>742.9</v>
      </c>
      <c r="R1198">
        <v>404.6</v>
      </c>
      <c r="S1198">
        <v>94.56</v>
      </c>
      <c r="T1198">
        <v>15</v>
      </c>
      <c r="U1198">
        <v>7.5999999999999998E-2</v>
      </c>
      <c r="V1198" s="2">
        <f t="shared" si="72"/>
        <v>45627</v>
      </c>
      <c r="W1198" t="str">
        <f t="shared" si="73"/>
        <v>2024-12</v>
      </c>
      <c r="X1198" t="str">
        <f t="shared" ca="1" si="74"/>
        <v>Out</v>
      </c>
      <c r="Y1198" t="str">
        <f t="shared" ca="1" si="75"/>
        <v/>
      </c>
    </row>
    <row r="1199" spans="1:25" x14ac:dyDescent="0.2">
      <c r="A1199" t="s">
        <v>1276</v>
      </c>
      <c r="B1199" s="2">
        <v>44851</v>
      </c>
      <c r="C1199">
        <v>2022</v>
      </c>
      <c r="D1199" t="s">
        <v>50</v>
      </c>
      <c r="E1199" t="s">
        <v>86</v>
      </c>
      <c r="F1199">
        <v>10</v>
      </c>
      <c r="G1199" t="s">
        <v>1580</v>
      </c>
      <c r="H1199" t="s">
        <v>71</v>
      </c>
      <c r="I1199" t="s">
        <v>26</v>
      </c>
      <c r="J1199" t="s">
        <v>35</v>
      </c>
      <c r="K1199" t="s">
        <v>53</v>
      </c>
      <c r="L1199" t="s">
        <v>37</v>
      </c>
      <c r="M1199">
        <v>14</v>
      </c>
      <c r="N1199">
        <v>1406</v>
      </c>
      <c r="O1199">
        <v>19684</v>
      </c>
      <c r="P1199">
        <v>742.61</v>
      </c>
      <c r="Q1199">
        <v>10396.540000000001</v>
      </c>
      <c r="R1199">
        <v>9287.4599999999991</v>
      </c>
      <c r="S1199">
        <v>1544.88</v>
      </c>
      <c r="T1199">
        <v>0</v>
      </c>
      <c r="U1199">
        <v>3.4000000000000002E-2</v>
      </c>
      <c r="V1199" s="2">
        <f t="shared" si="72"/>
        <v>44835</v>
      </c>
      <c r="W1199" t="str">
        <f t="shared" si="73"/>
        <v>2022-10</v>
      </c>
      <c r="X1199" t="str">
        <f t="shared" ca="1" si="74"/>
        <v>Out</v>
      </c>
      <c r="Y1199" t="str">
        <f t="shared" ca="1" si="75"/>
        <v/>
      </c>
    </row>
    <row r="1200" spans="1:25" x14ac:dyDescent="0.2">
      <c r="A1200" t="s">
        <v>1277</v>
      </c>
      <c r="B1200" s="2">
        <v>44925</v>
      </c>
      <c r="C1200">
        <v>2022</v>
      </c>
      <c r="D1200" t="s">
        <v>50</v>
      </c>
      <c r="E1200" t="s">
        <v>51</v>
      </c>
      <c r="F1200">
        <v>12</v>
      </c>
      <c r="G1200" t="s">
        <v>57</v>
      </c>
      <c r="H1200" t="s">
        <v>80</v>
      </c>
      <c r="I1200" t="s">
        <v>26</v>
      </c>
      <c r="J1200" t="s">
        <v>27</v>
      </c>
      <c r="K1200" t="s">
        <v>88</v>
      </c>
      <c r="L1200" t="s">
        <v>37</v>
      </c>
      <c r="M1200">
        <v>3</v>
      </c>
      <c r="N1200">
        <v>974.7</v>
      </c>
      <c r="O1200">
        <v>2924.1</v>
      </c>
      <c r="P1200">
        <v>562.89</v>
      </c>
      <c r="Q1200">
        <v>1688.67</v>
      </c>
      <c r="R1200">
        <v>1235.43</v>
      </c>
      <c r="S1200">
        <v>165.24</v>
      </c>
      <c r="T1200">
        <v>0</v>
      </c>
      <c r="U1200">
        <v>6.0999999999999999E-2</v>
      </c>
      <c r="V1200" s="2">
        <f t="shared" si="72"/>
        <v>44896</v>
      </c>
      <c r="W1200" t="str">
        <f t="shared" si="73"/>
        <v>2022-12</v>
      </c>
      <c r="X1200" t="str">
        <f t="shared" ca="1" si="74"/>
        <v>Out</v>
      </c>
      <c r="Y1200" t="str">
        <f t="shared" ca="1" si="75"/>
        <v/>
      </c>
    </row>
    <row r="1201" spans="1:25" x14ac:dyDescent="0.2">
      <c r="A1201" t="s">
        <v>1278</v>
      </c>
      <c r="B1201" s="2">
        <v>45326</v>
      </c>
      <c r="C1201">
        <v>2024</v>
      </c>
      <c r="D1201" t="s">
        <v>31</v>
      </c>
      <c r="E1201" t="s">
        <v>32</v>
      </c>
      <c r="F1201">
        <v>2</v>
      </c>
      <c r="G1201" t="s">
        <v>33</v>
      </c>
      <c r="H1201" t="s">
        <v>52</v>
      </c>
      <c r="I1201" t="s">
        <v>26</v>
      </c>
      <c r="J1201" t="s">
        <v>40</v>
      </c>
      <c r="K1201" t="s">
        <v>93</v>
      </c>
      <c r="L1201" t="s">
        <v>42</v>
      </c>
      <c r="M1201">
        <v>5</v>
      </c>
      <c r="N1201">
        <v>783</v>
      </c>
      <c r="O1201">
        <v>3915</v>
      </c>
      <c r="P1201">
        <v>581.87</v>
      </c>
      <c r="Q1201">
        <v>2909.35</v>
      </c>
      <c r="R1201">
        <v>1005.65</v>
      </c>
      <c r="S1201">
        <v>157.85</v>
      </c>
      <c r="T1201">
        <v>10</v>
      </c>
      <c r="U1201">
        <v>7.8E-2</v>
      </c>
      <c r="V1201" s="2">
        <f t="shared" si="72"/>
        <v>45323</v>
      </c>
      <c r="W1201" t="str">
        <f t="shared" si="73"/>
        <v>2024-02</v>
      </c>
      <c r="X1201" t="str">
        <f t="shared" ca="1" si="74"/>
        <v>Out</v>
      </c>
      <c r="Y1201" t="str">
        <f t="shared" ca="1" si="75"/>
        <v>YTD</v>
      </c>
    </row>
    <row r="1202" spans="1:25" x14ac:dyDescent="0.2">
      <c r="A1202" t="s">
        <v>1279</v>
      </c>
      <c r="B1202" s="2">
        <v>44718</v>
      </c>
      <c r="C1202">
        <v>2022</v>
      </c>
      <c r="D1202" t="s">
        <v>44</v>
      </c>
      <c r="E1202" t="s">
        <v>112</v>
      </c>
      <c r="F1202">
        <v>6</v>
      </c>
      <c r="G1202" t="s">
        <v>1581</v>
      </c>
      <c r="H1202" t="s">
        <v>75</v>
      </c>
      <c r="I1202" t="s">
        <v>26</v>
      </c>
      <c r="J1202" t="s">
        <v>40</v>
      </c>
      <c r="K1202" t="s">
        <v>84</v>
      </c>
      <c r="L1202" t="s">
        <v>29</v>
      </c>
      <c r="M1202">
        <v>18</v>
      </c>
      <c r="N1202">
        <v>560.70000000000005</v>
      </c>
      <c r="O1202">
        <v>10092.6</v>
      </c>
      <c r="P1202">
        <v>394.14</v>
      </c>
      <c r="Q1202">
        <v>7094.52</v>
      </c>
      <c r="R1202">
        <v>2998.08</v>
      </c>
      <c r="S1202">
        <v>425.76</v>
      </c>
      <c r="T1202">
        <v>5</v>
      </c>
      <c r="U1202">
        <v>4.2000000000000003E-2</v>
      </c>
      <c r="V1202" s="2">
        <f t="shared" si="72"/>
        <v>44713</v>
      </c>
      <c r="W1202" t="str">
        <f t="shared" si="73"/>
        <v>2022-06</v>
      </c>
      <c r="X1202" t="str">
        <f t="shared" ca="1" si="74"/>
        <v>Out</v>
      </c>
      <c r="Y1202" t="str">
        <f t="shared" ca="1" si="75"/>
        <v/>
      </c>
    </row>
    <row r="1203" spans="1:25" x14ac:dyDescent="0.2">
      <c r="A1203" t="s">
        <v>1280</v>
      </c>
      <c r="B1203" s="2">
        <v>44752</v>
      </c>
      <c r="C1203">
        <v>2022</v>
      </c>
      <c r="D1203" t="s">
        <v>22</v>
      </c>
      <c r="E1203" t="s">
        <v>119</v>
      </c>
      <c r="F1203">
        <v>7</v>
      </c>
      <c r="G1203" t="s">
        <v>1581</v>
      </c>
      <c r="H1203" t="s">
        <v>97</v>
      </c>
      <c r="I1203" t="s">
        <v>39</v>
      </c>
      <c r="J1203" t="s">
        <v>27</v>
      </c>
      <c r="K1203" t="s">
        <v>88</v>
      </c>
      <c r="L1203" t="s">
        <v>37</v>
      </c>
      <c r="M1203">
        <v>3</v>
      </c>
      <c r="N1203">
        <v>869.4</v>
      </c>
      <c r="O1203">
        <v>2608.1999999999998</v>
      </c>
      <c r="P1203">
        <v>450.27</v>
      </c>
      <c r="Q1203">
        <v>1350.81</v>
      </c>
      <c r="R1203">
        <v>1257.3900000000001</v>
      </c>
      <c r="S1203">
        <v>197.16</v>
      </c>
      <c r="T1203">
        <v>5</v>
      </c>
      <c r="U1203">
        <v>1.2E-2</v>
      </c>
      <c r="V1203" s="2">
        <f t="shared" si="72"/>
        <v>44743</v>
      </c>
      <c r="W1203" t="str">
        <f t="shared" si="73"/>
        <v>2022-07</v>
      </c>
      <c r="X1203" t="str">
        <f t="shared" ca="1" si="74"/>
        <v>Out</v>
      </c>
      <c r="Y1203" t="str">
        <f t="shared" ca="1" si="75"/>
        <v/>
      </c>
    </row>
    <row r="1204" spans="1:25" x14ac:dyDescent="0.2">
      <c r="A1204" t="s">
        <v>1281</v>
      </c>
      <c r="B1204" s="2">
        <v>45288</v>
      </c>
      <c r="C1204">
        <v>2023</v>
      </c>
      <c r="D1204" t="s">
        <v>50</v>
      </c>
      <c r="E1204" t="s">
        <v>51</v>
      </c>
      <c r="F1204">
        <v>12</v>
      </c>
      <c r="G1204" t="s">
        <v>24</v>
      </c>
      <c r="H1204" t="s">
        <v>25</v>
      </c>
      <c r="I1204" t="s">
        <v>59</v>
      </c>
      <c r="J1204" t="s">
        <v>35</v>
      </c>
      <c r="K1204" t="s">
        <v>69</v>
      </c>
      <c r="L1204" t="s">
        <v>37</v>
      </c>
      <c r="M1204">
        <v>10</v>
      </c>
      <c r="N1204">
        <v>654.75</v>
      </c>
      <c r="O1204">
        <v>6547.5</v>
      </c>
      <c r="P1204">
        <v>489.9</v>
      </c>
      <c r="Q1204">
        <v>4899</v>
      </c>
      <c r="R1204">
        <v>1648.5</v>
      </c>
      <c r="S1204">
        <v>618.73</v>
      </c>
      <c r="T1204">
        <v>5</v>
      </c>
      <c r="U1204">
        <v>5.0000000000000001E-3</v>
      </c>
      <c r="V1204" s="2">
        <f t="shared" si="72"/>
        <v>45261</v>
      </c>
      <c r="W1204" t="str">
        <f t="shared" si="73"/>
        <v>2023-12</v>
      </c>
      <c r="X1204" t="str">
        <f t="shared" ca="1" si="74"/>
        <v>Out</v>
      </c>
      <c r="Y1204" t="str">
        <f t="shared" ca="1" si="75"/>
        <v/>
      </c>
    </row>
    <row r="1205" spans="1:25" x14ac:dyDescent="0.2">
      <c r="A1205" t="s">
        <v>1282</v>
      </c>
      <c r="B1205" s="2">
        <v>45143</v>
      </c>
      <c r="C1205">
        <v>2023</v>
      </c>
      <c r="D1205" t="s">
        <v>22</v>
      </c>
      <c r="E1205" t="s">
        <v>23</v>
      </c>
      <c r="F1205">
        <v>8</v>
      </c>
      <c r="G1205" t="s">
        <v>24</v>
      </c>
      <c r="H1205" t="s">
        <v>25</v>
      </c>
      <c r="I1205" t="s">
        <v>26</v>
      </c>
      <c r="J1205" t="s">
        <v>65</v>
      </c>
      <c r="K1205" t="s">
        <v>106</v>
      </c>
      <c r="L1205" t="s">
        <v>29</v>
      </c>
      <c r="M1205">
        <v>19</v>
      </c>
      <c r="N1205">
        <v>73</v>
      </c>
      <c r="O1205">
        <v>1387</v>
      </c>
      <c r="P1205">
        <v>34.29</v>
      </c>
      <c r="Q1205">
        <v>651.51</v>
      </c>
      <c r="R1205">
        <v>735.49</v>
      </c>
      <c r="S1205">
        <v>54.18</v>
      </c>
      <c r="T1205">
        <v>5</v>
      </c>
      <c r="U1205">
        <v>1.4E-2</v>
      </c>
      <c r="V1205" s="2">
        <f t="shared" si="72"/>
        <v>45139</v>
      </c>
      <c r="W1205" t="str">
        <f t="shared" si="73"/>
        <v>2023-08</v>
      </c>
      <c r="X1205" t="str">
        <f t="shared" ca="1" si="74"/>
        <v>Out</v>
      </c>
      <c r="Y1205" t="str">
        <f t="shared" ca="1" si="75"/>
        <v/>
      </c>
    </row>
    <row r="1206" spans="1:25" x14ac:dyDescent="0.2">
      <c r="A1206" t="s">
        <v>1283</v>
      </c>
      <c r="B1206" s="2">
        <v>44564</v>
      </c>
      <c r="C1206">
        <v>2022</v>
      </c>
      <c r="D1206" t="s">
        <v>31</v>
      </c>
      <c r="E1206" t="s">
        <v>61</v>
      </c>
      <c r="F1206">
        <v>1</v>
      </c>
      <c r="G1206" t="s">
        <v>57</v>
      </c>
      <c r="H1206" t="s">
        <v>80</v>
      </c>
      <c r="I1206" t="s">
        <v>59</v>
      </c>
      <c r="J1206" t="s">
        <v>40</v>
      </c>
      <c r="K1206" t="s">
        <v>93</v>
      </c>
      <c r="L1206" t="s">
        <v>42</v>
      </c>
      <c r="M1206">
        <v>17</v>
      </c>
      <c r="N1206">
        <v>751</v>
      </c>
      <c r="O1206">
        <v>12767</v>
      </c>
      <c r="P1206">
        <v>355.02</v>
      </c>
      <c r="Q1206">
        <v>6035.34</v>
      </c>
      <c r="R1206">
        <v>6731.66</v>
      </c>
      <c r="S1206">
        <v>889.37</v>
      </c>
      <c r="T1206">
        <v>0</v>
      </c>
      <c r="U1206">
        <v>1.0999999999999999E-2</v>
      </c>
      <c r="V1206" s="2">
        <f t="shared" si="72"/>
        <v>44562</v>
      </c>
      <c r="W1206" t="str">
        <f t="shared" si="73"/>
        <v>2022-01</v>
      </c>
      <c r="X1206" t="str">
        <f t="shared" ca="1" si="74"/>
        <v>Out</v>
      </c>
      <c r="Y1206" t="str">
        <f t="shared" ca="1" si="75"/>
        <v>YTD</v>
      </c>
    </row>
    <row r="1207" spans="1:25" x14ac:dyDescent="0.2">
      <c r="A1207" t="s">
        <v>1284</v>
      </c>
      <c r="B1207" s="2">
        <v>45342</v>
      </c>
      <c r="C1207">
        <v>2024</v>
      </c>
      <c r="D1207" t="s">
        <v>31</v>
      </c>
      <c r="E1207" t="s">
        <v>32</v>
      </c>
      <c r="F1207">
        <v>2</v>
      </c>
      <c r="G1207" t="s">
        <v>33</v>
      </c>
      <c r="H1207" t="s">
        <v>34</v>
      </c>
      <c r="I1207" t="s">
        <v>59</v>
      </c>
      <c r="J1207" t="s">
        <v>35</v>
      </c>
      <c r="K1207" t="s">
        <v>36</v>
      </c>
      <c r="L1207" t="s">
        <v>42</v>
      </c>
      <c r="M1207">
        <v>13</v>
      </c>
      <c r="N1207">
        <v>1029</v>
      </c>
      <c r="O1207">
        <v>13377</v>
      </c>
      <c r="P1207">
        <v>496.68</v>
      </c>
      <c r="Q1207">
        <v>6456.84</v>
      </c>
      <c r="R1207">
        <v>6920.16</v>
      </c>
      <c r="S1207">
        <v>641.12</v>
      </c>
      <c r="T1207">
        <v>0</v>
      </c>
      <c r="U1207">
        <v>0.03</v>
      </c>
      <c r="V1207" s="2">
        <f t="shared" si="72"/>
        <v>45323</v>
      </c>
      <c r="W1207" t="str">
        <f t="shared" si="73"/>
        <v>2024-02</v>
      </c>
      <c r="X1207" t="str">
        <f t="shared" ca="1" si="74"/>
        <v>Out</v>
      </c>
      <c r="Y1207" t="str">
        <f t="shared" ca="1" si="75"/>
        <v>YTD</v>
      </c>
    </row>
    <row r="1208" spans="1:25" x14ac:dyDescent="0.2">
      <c r="A1208" t="s">
        <v>1285</v>
      </c>
      <c r="B1208" s="2">
        <v>45216</v>
      </c>
      <c r="C1208">
        <v>2023</v>
      </c>
      <c r="D1208" t="s">
        <v>50</v>
      </c>
      <c r="E1208" t="s">
        <v>86</v>
      </c>
      <c r="F1208">
        <v>10</v>
      </c>
      <c r="G1208" t="s">
        <v>1580</v>
      </c>
      <c r="H1208" t="s">
        <v>100</v>
      </c>
      <c r="I1208" t="s">
        <v>39</v>
      </c>
      <c r="J1208" t="s">
        <v>47</v>
      </c>
      <c r="K1208" t="s">
        <v>62</v>
      </c>
      <c r="L1208" t="s">
        <v>42</v>
      </c>
      <c r="M1208">
        <v>9</v>
      </c>
      <c r="N1208">
        <v>1297</v>
      </c>
      <c r="O1208">
        <v>11673</v>
      </c>
      <c r="P1208">
        <v>677.53</v>
      </c>
      <c r="Q1208">
        <v>6097.77</v>
      </c>
      <c r="R1208">
        <v>5575.23</v>
      </c>
      <c r="S1208">
        <v>1294.46</v>
      </c>
      <c r="T1208">
        <v>5</v>
      </c>
      <c r="U1208">
        <v>7.2999999999999995E-2</v>
      </c>
      <c r="V1208" s="2">
        <f t="shared" si="72"/>
        <v>45200</v>
      </c>
      <c r="W1208" t="str">
        <f t="shared" si="73"/>
        <v>2023-10</v>
      </c>
      <c r="X1208" t="str">
        <f t="shared" ca="1" si="74"/>
        <v>Out</v>
      </c>
      <c r="Y1208" t="str">
        <f t="shared" ca="1" si="75"/>
        <v/>
      </c>
    </row>
    <row r="1209" spans="1:25" x14ac:dyDescent="0.2">
      <c r="A1209" t="s">
        <v>1286</v>
      </c>
      <c r="B1209" s="2">
        <v>45362</v>
      </c>
      <c r="C1209">
        <v>2024</v>
      </c>
      <c r="D1209" t="s">
        <v>31</v>
      </c>
      <c r="E1209" t="s">
        <v>55</v>
      </c>
      <c r="F1209">
        <v>3</v>
      </c>
      <c r="G1209" t="s">
        <v>1580</v>
      </c>
      <c r="H1209" t="s">
        <v>100</v>
      </c>
      <c r="I1209" t="s">
        <v>68</v>
      </c>
      <c r="J1209" t="s">
        <v>40</v>
      </c>
      <c r="K1209" t="s">
        <v>93</v>
      </c>
      <c r="L1209" t="s">
        <v>29</v>
      </c>
      <c r="M1209">
        <v>16</v>
      </c>
      <c r="N1209">
        <v>2189</v>
      </c>
      <c r="O1209">
        <v>35024</v>
      </c>
      <c r="P1209">
        <v>1344.77</v>
      </c>
      <c r="Q1209">
        <v>21516.32</v>
      </c>
      <c r="R1209">
        <v>13507.68</v>
      </c>
      <c r="S1209">
        <v>3998.25</v>
      </c>
      <c r="T1209">
        <v>0</v>
      </c>
      <c r="U1209">
        <v>6.8000000000000005E-2</v>
      </c>
      <c r="V1209" s="2">
        <f t="shared" si="72"/>
        <v>45352</v>
      </c>
      <c r="W1209" t="str">
        <f t="shared" si="73"/>
        <v>2024-03</v>
      </c>
      <c r="X1209" t="str">
        <f t="shared" ca="1" si="74"/>
        <v>Out</v>
      </c>
      <c r="Y1209" t="str">
        <f t="shared" ca="1" si="75"/>
        <v>YTD</v>
      </c>
    </row>
    <row r="1210" spans="1:25" x14ac:dyDescent="0.2">
      <c r="A1210" t="s">
        <v>1287</v>
      </c>
      <c r="B1210" s="2">
        <v>44715</v>
      </c>
      <c r="C1210">
        <v>2022</v>
      </c>
      <c r="D1210" t="s">
        <v>44</v>
      </c>
      <c r="E1210" t="s">
        <v>112</v>
      </c>
      <c r="F1210">
        <v>6</v>
      </c>
      <c r="G1210" t="s">
        <v>57</v>
      </c>
      <c r="H1210" t="s">
        <v>58</v>
      </c>
      <c r="I1210" t="s">
        <v>26</v>
      </c>
      <c r="J1210" t="s">
        <v>47</v>
      </c>
      <c r="K1210" t="s">
        <v>62</v>
      </c>
      <c r="L1210" t="s">
        <v>37</v>
      </c>
      <c r="M1210">
        <v>6</v>
      </c>
      <c r="N1210">
        <v>451.8</v>
      </c>
      <c r="O1210">
        <v>2710.8</v>
      </c>
      <c r="P1210">
        <v>285.73</v>
      </c>
      <c r="Q1210">
        <v>1714.38</v>
      </c>
      <c r="R1210">
        <v>996.42</v>
      </c>
      <c r="S1210">
        <v>266.42</v>
      </c>
      <c r="T1210">
        <v>0</v>
      </c>
      <c r="U1210">
        <v>4.8000000000000001E-2</v>
      </c>
      <c r="V1210" s="2">
        <f t="shared" si="72"/>
        <v>44713</v>
      </c>
      <c r="W1210" t="str">
        <f t="shared" si="73"/>
        <v>2022-06</v>
      </c>
      <c r="X1210" t="str">
        <f t="shared" ca="1" si="74"/>
        <v>Out</v>
      </c>
      <c r="Y1210" t="str">
        <f t="shared" ca="1" si="75"/>
        <v/>
      </c>
    </row>
    <row r="1211" spans="1:25" x14ac:dyDescent="0.2">
      <c r="A1211" t="s">
        <v>1288</v>
      </c>
      <c r="B1211" s="2">
        <v>44591</v>
      </c>
      <c r="C1211">
        <v>2022</v>
      </c>
      <c r="D1211" t="s">
        <v>31</v>
      </c>
      <c r="E1211" t="s">
        <v>61</v>
      </c>
      <c r="F1211">
        <v>1</v>
      </c>
      <c r="G1211" t="s">
        <v>1581</v>
      </c>
      <c r="H1211" t="s">
        <v>75</v>
      </c>
      <c r="I1211" t="s">
        <v>26</v>
      </c>
      <c r="J1211" t="s">
        <v>47</v>
      </c>
      <c r="K1211" t="s">
        <v>62</v>
      </c>
      <c r="L1211" t="s">
        <v>29</v>
      </c>
      <c r="M1211">
        <v>5</v>
      </c>
      <c r="N1211">
        <v>1516</v>
      </c>
      <c r="O1211">
        <v>7580</v>
      </c>
      <c r="P1211">
        <v>1105.21</v>
      </c>
      <c r="Q1211">
        <v>5526.05</v>
      </c>
      <c r="R1211">
        <v>2053.9499999999998</v>
      </c>
      <c r="S1211">
        <v>352.47</v>
      </c>
      <c r="T1211">
        <v>0</v>
      </c>
      <c r="U1211">
        <v>2.4E-2</v>
      </c>
      <c r="V1211" s="2">
        <f t="shared" si="72"/>
        <v>44562</v>
      </c>
      <c r="W1211" t="str">
        <f t="shared" si="73"/>
        <v>2022-01</v>
      </c>
      <c r="X1211" t="str">
        <f t="shared" ca="1" si="74"/>
        <v>Out</v>
      </c>
      <c r="Y1211" t="str">
        <f t="shared" ca="1" si="75"/>
        <v>YTD</v>
      </c>
    </row>
    <row r="1212" spans="1:25" x14ac:dyDescent="0.2">
      <c r="A1212" t="s">
        <v>1289</v>
      </c>
      <c r="B1212" s="2">
        <v>45166</v>
      </c>
      <c r="C1212">
        <v>2023</v>
      </c>
      <c r="D1212" t="s">
        <v>22</v>
      </c>
      <c r="E1212" t="s">
        <v>23</v>
      </c>
      <c r="F1212">
        <v>8</v>
      </c>
      <c r="G1212" t="s">
        <v>1580</v>
      </c>
      <c r="H1212" t="s">
        <v>71</v>
      </c>
      <c r="I1212" t="s">
        <v>68</v>
      </c>
      <c r="J1212" t="s">
        <v>35</v>
      </c>
      <c r="K1212" t="s">
        <v>36</v>
      </c>
      <c r="L1212" t="s">
        <v>37</v>
      </c>
      <c r="M1212">
        <v>18</v>
      </c>
      <c r="N1212">
        <v>1101</v>
      </c>
      <c r="O1212">
        <v>19818</v>
      </c>
      <c r="P1212">
        <v>755.86</v>
      </c>
      <c r="Q1212">
        <v>13605.48</v>
      </c>
      <c r="R1212">
        <v>6212.52</v>
      </c>
      <c r="S1212">
        <v>1353.22</v>
      </c>
      <c r="T1212">
        <v>15</v>
      </c>
      <c r="U1212">
        <v>3.5000000000000003E-2</v>
      </c>
      <c r="V1212" s="2">
        <f t="shared" si="72"/>
        <v>45139</v>
      </c>
      <c r="W1212" t="str">
        <f t="shared" si="73"/>
        <v>2023-08</v>
      </c>
      <c r="X1212" t="str">
        <f t="shared" ca="1" si="74"/>
        <v>Out</v>
      </c>
      <c r="Y1212" t="str">
        <f t="shared" ca="1" si="75"/>
        <v/>
      </c>
    </row>
    <row r="1213" spans="1:25" x14ac:dyDescent="0.2">
      <c r="A1213" t="s">
        <v>1290</v>
      </c>
      <c r="B1213" s="2">
        <v>44745</v>
      </c>
      <c r="C1213">
        <v>2022</v>
      </c>
      <c r="D1213" t="s">
        <v>22</v>
      </c>
      <c r="E1213" t="s">
        <v>119</v>
      </c>
      <c r="F1213">
        <v>7</v>
      </c>
      <c r="G1213" t="s">
        <v>57</v>
      </c>
      <c r="H1213" t="s">
        <v>80</v>
      </c>
      <c r="I1213" t="s">
        <v>26</v>
      </c>
      <c r="J1213" t="s">
        <v>27</v>
      </c>
      <c r="K1213" t="s">
        <v>110</v>
      </c>
      <c r="L1213" t="s">
        <v>42</v>
      </c>
      <c r="M1213">
        <v>14</v>
      </c>
      <c r="N1213">
        <v>476.1</v>
      </c>
      <c r="O1213">
        <v>6665.4</v>
      </c>
      <c r="P1213">
        <v>229.44</v>
      </c>
      <c r="Q1213">
        <v>3212.16</v>
      </c>
      <c r="R1213">
        <v>3453.24</v>
      </c>
      <c r="S1213">
        <v>511.02</v>
      </c>
      <c r="T1213">
        <v>0</v>
      </c>
      <c r="U1213">
        <v>6.3E-2</v>
      </c>
      <c r="V1213" s="2">
        <f t="shared" si="72"/>
        <v>44743</v>
      </c>
      <c r="W1213" t="str">
        <f t="shared" si="73"/>
        <v>2022-07</v>
      </c>
      <c r="X1213" t="str">
        <f t="shared" ca="1" si="74"/>
        <v>Out</v>
      </c>
      <c r="Y1213" t="str">
        <f t="shared" ca="1" si="75"/>
        <v/>
      </c>
    </row>
    <row r="1214" spans="1:25" x14ac:dyDescent="0.2">
      <c r="A1214" t="s">
        <v>1291</v>
      </c>
      <c r="B1214" s="2">
        <v>44982</v>
      </c>
      <c r="C1214">
        <v>2023</v>
      </c>
      <c r="D1214" t="s">
        <v>31</v>
      </c>
      <c r="E1214" t="s">
        <v>32</v>
      </c>
      <c r="F1214">
        <v>2</v>
      </c>
      <c r="G1214" t="s">
        <v>1580</v>
      </c>
      <c r="H1214" t="s">
        <v>71</v>
      </c>
      <c r="I1214" t="s">
        <v>59</v>
      </c>
      <c r="J1214" t="s">
        <v>65</v>
      </c>
      <c r="K1214" t="s">
        <v>106</v>
      </c>
      <c r="L1214" t="s">
        <v>37</v>
      </c>
      <c r="M1214">
        <v>15</v>
      </c>
      <c r="N1214">
        <v>114</v>
      </c>
      <c r="O1214">
        <v>1710</v>
      </c>
      <c r="P1214">
        <v>62.08</v>
      </c>
      <c r="Q1214">
        <v>931.2</v>
      </c>
      <c r="R1214">
        <v>778.8</v>
      </c>
      <c r="S1214">
        <v>105.19</v>
      </c>
      <c r="T1214">
        <v>0</v>
      </c>
      <c r="U1214">
        <v>7.9000000000000001E-2</v>
      </c>
      <c r="V1214" s="2">
        <f t="shared" si="72"/>
        <v>44958</v>
      </c>
      <c r="W1214" t="str">
        <f t="shared" si="73"/>
        <v>2023-02</v>
      </c>
      <c r="X1214" t="str">
        <f t="shared" ca="1" si="74"/>
        <v>Out</v>
      </c>
      <c r="Y1214" t="str">
        <f t="shared" ca="1" si="75"/>
        <v>YTD</v>
      </c>
    </row>
    <row r="1215" spans="1:25" x14ac:dyDescent="0.2">
      <c r="A1215" t="s">
        <v>1292</v>
      </c>
      <c r="B1215" s="2">
        <v>45277</v>
      </c>
      <c r="C1215">
        <v>2023</v>
      </c>
      <c r="D1215" t="s">
        <v>50</v>
      </c>
      <c r="E1215" t="s">
        <v>51</v>
      </c>
      <c r="F1215">
        <v>12</v>
      </c>
      <c r="G1215" t="s">
        <v>24</v>
      </c>
      <c r="H1215" t="s">
        <v>46</v>
      </c>
      <c r="I1215" t="s">
        <v>59</v>
      </c>
      <c r="J1215" t="s">
        <v>47</v>
      </c>
      <c r="K1215" t="s">
        <v>48</v>
      </c>
      <c r="L1215" t="s">
        <v>37</v>
      </c>
      <c r="M1215">
        <v>3</v>
      </c>
      <c r="N1215">
        <v>1062.45</v>
      </c>
      <c r="O1215">
        <v>3187.35</v>
      </c>
      <c r="P1215">
        <v>553.27</v>
      </c>
      <c r="Q1215">
        <v>1659.81</v>
      </c>
      <c r="R1215">
        <v>1527.54</v>
      </c>
      <c r="S1215">
        <v>140.19</v>
      </c>
      <c r="T1215">
        <v>0</v>
      </c>
      <c r="U1215">
        <v>1.2999999999999999E-2</v>
      </c>
      <c r="V1215" s="2">
        <f t="shared" si="72"/>
        <v>45261</v>
      </c>
      <c r="W1215" t="str">
        <f t="shared" si="73"/>
        <v>2023-12</v>
      </c>
      <c r="X1215" t="str">
        <f t="shared" ca="1" si="74"/>
        <v>Out</v>
      </c>
      <c r="Y1215" t="str">
        <f t="shared" ca="1" si="75"/>
        <v/>
      </c>
    </row>
    <row r="1216" spans="1:25" x14ac:dyDescent="0.2">
      <c r="A1216" t="s">
        <v>1293</v>
      </c>
      <c r="B1216" s="2">
        <v>44986</v>
      </c>
      <c r="C1216">
        <v>2023</v>
      </c>
      <c r="D1216" t="s">
        <v>31</v>
      </c>
      <c r="E1216" t="s">
        <v>55</v>
      </c>
      <c r="F1216">
        <v>3</v>
      </c>
      <c r="G1216" t="s">
        <v>1580</v>
      </c>
      <c r="H1216" t="s">
        <v>87</v>
      </c>
      <c r="I1216" t="s">
        <v>68</v>
      </c>
      <c r="J1216" t="s">
        <v>27</v>
      </c>
      <c r="K1216" t="s">
        <v>88</v>
      </c>
      <c r="L1216" t="s">
        <v>37</v>
      </c>
      <c r="M1216">
        <v>9</v>
      </c>
      <c r="N1216">
        <v>954</v>
      </c>
      <c r="O1216">
        <v>8586</v>
      </c>
      <c r="P1216">
        <v>613.4</v>
      </c>
      <c r="Q1216">
        <v>5520.6</v>
      </c>
      <c r="R1216">
        <v>3065.4</v>
      </c>
      <c r="S1216">
        <v>563.79</v>
      </c>
      <c r="T1216">
        <v>5</v>
      </c>
      <c r="U1216">
        <v>2.5999999999999999E-2</v>
      </c>
      <c r="V1216" s="2">
        <f t="shared" si="72"/>
        <v>44986</v>
      </c>
      <c r="W1216" t="str">
        <f t="shared" si="73"/>
        <v>2023-03</v>
      </c>
      <c r="X1216" t="str">
        <f t="shared" ca="1" si="74"/>
        <v>Out</v>
      </c>
      <c r="Y1216" t="str">
        <f t="shared" ca="1" si="75"/>
        <v>YTD</v>
      </c>
    </row>
    <row r="1217" spans="1:25" x14ac:dyDescent="0.2">
      <c r="A1217" t="s">
        <v>1294</v>
      </c>
      <c r="B1217" s="2">
        <v>44777</v>
      </c>
      <c r="C1217">
        <v>2022</v>
      </c>
      <c r="D1217" t="s">
        <v>22</v>
      </c>
      <c r="E1217" t="s">
        <v>23</v>
      </c>
      <c r="F1217">
        <v>8</v>
      </c>
      <c r="G1217" t="s">
        <v>1580</v>
      </c>
      <c r="H1217" t="s">
        <v>100</v>
      </c>
      <c r="I1217" t="s">
        <v>39</v>
      </c>
      <c r="J1217" t="s">
        <v>47</v>
      </c>
      <c r="K1217" t="s">
        <v>48</v>
      </c>
      <c r="L1217" t="s">
        <v>37</v>
      </c>
      <c r="M1217">
        <v>6</v>
      </c>
      <c r="N1217">
        <v>721</v>
      </c>
      <c r="O1217">
        <v>4326</v>
      </c>
      <c r="P1217">
        <v>487.72</v>
      </c>
      <c r="Q1217">
        <v>2926.32</v>
      </c>
      <c r="R1217">
        <v>1399.68</v>
      </c>
      <c r="S1217">
        <v>389.92</v>
      </c>
      <c r="T1217">
        <v>5</v>
      </c>
      <c r="U1217">
        <v>2.8000000000000001E-2</v>
      </c>
      <c r="V1217" s="2">
        <f t="shared" si="72"/>
        <v>44774</v>
      </c>
      <c r="W1217" t="str">
        <f t="shared" si="73"/>
        <v>2022-08</v>
      </c>
      <c r="X1217" t="str">
        <f t="shared" ca="1" si="74"/>
        <v>Out</v>
      </c>
      <c r="Y1217" t="str">
        <f t="shared" ca="1" si="75"/>
        <v/>
      </c>
    </row>
    <row r="1218" spans="1:25" x14ac:dyDescent="0.2">
      <c r="A1218" t="s">
        <v>1295</v>
      </c>
      <c r="B1218" s="2">
        <v>45294</v>
      </c>
      <c r="C1218">
        <v>2024</v>
      </c>
      <c r="D1218" t="s">
        <v>31</v>
      </c>
      <c r="E1218" t="s">
        <v>61</v>
      </c>
      <c r="F1218">
        <v>1</v>
      </c>
      <c r="G1218" t="s">
        <v>1580</v>
      </c>
      <c r="H1218" t="s">
        <v>87</v>
      </c>
      <c r="I1218" t="s">
        <v>68</v>
      </c>
      <c r="J1218" t="s">
        <v>27</v>
      </c>
      <c r="K1218" t="s">
        <v>88</v>
      </c>
      <c r="L1218" t="s">
        <v>37</v>
      </c>
      <c r="M1218">
        <v>13</v>
      </c>
      <c r="N1218">
        <v>237</v>
      </c>
      <c r="O1218">
        <v>3081</v>
      </c>
      <c r="P1218">
        <v>124.6</v>
      </c>
      <c r="Q1218">
        <v>1619.8</v>
      </c>
      <c r="R1218">
        <v>1461.2</v>
      </c>
      <c r="S1218">
        <v>196.79</v>
      </c>
      <c r="T1218">
        <v>10</v>
      </c>
      <c r="U1218">
        <v>7.0000000000000007E-2</v>
      </c>
      <c r="V1218" s="2">
        <f t="shared" si="72"/>
        <v>45292</v>
      </c>
      <c r="W1218" t="str">
        <f t="shared" si="73"/>
        <v>2024-01</v>
      </c>
      <c r="X1218" t="str">
        <f t="shared" ca="1" si="74"/>
        <v>Out</v>
      </c>
      <c r="Y1218" t="str">
        <f t="shared" ca="1" si="75"/>
        <v>YTD</v>
      </c>
    </row>
    <row r="1219" spans="1:25" x14ac:dyDescent="0.2">
      <c r="A1219" t="s">
        <v>1296</v>
      </c>
      <c r="B1219" s="2">
        <v>45611</v>
      </c>
      <c r="C1219">
        <v>2024</v>
      </c>
      <c r="D1219" t="s">
        <v>50</v>
      </c>
      <c r="E1219" t="s">
        <v>64</v>
      </c>
      <c r="F1219">
        <v>11</v>
      </c>
      <c r="G1219" t="s">
        <v>33</v>
      </c>
      <c r="H1219" t="s">
        <v>34</v>
      </c>
      <c r="I1219" t="s">
        <v>39</v>
      </c>
      <c r="J1219" t="s">
        <v>35</v>
      </c>
      <c r="K1219" t="s">
        <v>36</v>
      </c>
      <c r="L1219" t="s">
        <v>37</v>
      </c>
      <c r="M1219">
        <v>9</v>
      </c>
      <c r="N1219">
        <v>440.1</v>
      </c>
      <c r="O1219">
        <v>3960.9</v>
      </c>
      <c r="P1219">
        <v>300.08999999999997</v>
      </c>
      <c r="Q1219">
        <v>2700.81</v>
      </c>
      <c r="R1219">
        <v>1260.0899999999999</v>
      </c>
      <c r="S1219">
        <v>172.16</v>
      </c>
      <c r="T1219">
        <v>0</v>
      </c>
      <c r="U1219">
        <v>1.4E-2</v>
      </c>
      <c r="V1219" s="2">
        <f t="shared" ref="V1219:V1282" si="76">DATE(YEAR(B1219),MONTH(B1219),1)</f>
        <v>45597</v>
      </c>
      <c r="W1219" t="str">
        <f t="shared" ref="W1219:W1282" si="77">TEXT(B1219,"YYYY-MM")</f>
        <v>2024-11</v>
      </c>
      <c r="X1219" t="str">
        <f t="shared" ref="X1219:X1282" ca="1" si="78">IF(B1219&gt;=EDATE(TODAY(),-12),"In","Out")</f>
        <v>Out</v>
      </c>
      <c r="Y1219" t="str">
        <f t="shared" ref="Y1219:Y1282" ca="1" si="79">IF(AND(YEAR(B1219)=MAX(YEAR(B1219)),MONTH(B1219)&lt;=MONTH(TODAY())),"YTD","")</f>
        <v/>
      </c>
    </row>
    <row r="1220" spans="1:25" x14ac:dyDescent="0.2">
      <c r="A1220" t="s">
        <v>1297</v>
      </c>
      <c r="B1220" s="2">
        <v>45181</v>
      </c>
      <c r="C1220">
        <v>2023</v>
      </c>
      <c r="D1220" t="s">
        <v>22</v>
      </c>
      <c r="E1220" t="s">
        <v>82</v>
      </c>
      <c r="F1220">
        <v>9</v>
      </c>
      <c r="G1220" t="s">
        <v>24</v>
      </c>
      <c r="H1220" t="s">
        <v>46</v>
      </c>
      <c r="I1220" t="s">
        <v>39</v>
      </c>
      <c r="J1220" t="s">
        <v>35</v>
      </c>
      <c r="K1220" t="s">
        <v>69</v>
      </c>
      <c r="L1220" t="s">
        <v>29</v>
      </c>
      <c r="M1220">
        <v>2</v>
      </c>
      <c r="N1220">
        <v>993</v>
      </c>
      <c r="O1220">
        <v>1986</v>
      </c>
      <c r="P1220">
        <v>698.77</v>
      </c>
      <c r="Q1220">
        <v>1397.54</v>
      </c>
      <c r="R1220">
        <v>588.46</v>
      </c>
      <c r="S1220">
        <v>178.89</v>
      </c>
      <c r="T1220">
        <v>5</v>
      </c>
      <c r="U1220">
        <v>3.2000000000000001E-2</v>
      </c>
      <c r="V1220" s="2">
        <f t="shared" si="76"/>
        <v>45170</v>
      </c>
      <c r="W1220" t="str">
        <f t="shared" si="77"/>
        <v>2023-09</v>
      </c>
      <c r="X1220" t="str">
        <f t="shared" ca="1" si="78"/>
        <v>Out</v>
      </c>
      <c r="Y1220" t="str">
        <f t="shared" ca="1" si="79"/>
        <v/>
      </c>
    </row>
    <row r="1221" spans="1:25" x14ac:dyDescent="0.2">
      <c r="A1221" t="s">
        <v>1298</v>
      </c>
      <c r="B1221" s="2">
        <v>44922</v>
      </c>
      <c r="C1221">
        <v>2022</v>
      </c>
      <c r="D1221" t="s">
        <v>50</v>
      </c>
      <c r="E1221" t="s">
        <v>51</v>
      </c>
      <c r="F1221">
        <v>12</v>
      </c>
      <c r="G1221" t="s">
        <v>33</v>
      </c>
      <c r="H1221" t="s">
        <v>34</v>
      </c>
      <c r="I1221" t="s">
        <v>26</v>
      </c>
      <c r="J1221" t="s">
        <v>27</v>
      </c>
      <c r="K1221" t="s">
        <v>110</v>
      </c>
      <c r="L1221" t="s">
        <v>29</v>
      </c>
      <c r="M1221">
        <v>4</v>
      </c>
      <c r="N1221">
        <v>1367.55</v>
      </c>
      <c r="O1221">
        <v>5470.2</v>
      </c>
      <c r="P1221">
        <v>747.95</v>
      </c>
      <c r="Q1221">
        <v>2991.8</v>
      </c>
      <c r="R1221">
        <v>2478.4</v>
      </c>
      <c r="S1221">
        <v>510.94</v>
      </c>
      <c r="T1221">
        <v>10</v>
      </c>
      <c r="U1221">
        <v>5.8000000000000003E-2</v>
      </c>
      <c r="V1221" s="2">
        <f t="shared" si="76"/>
        <v>44896</v>
      </c>
      <c r="W1221" t="str">
        <f t="shared" si="77"/>
        <v>2022-12</v>
      </c>
      <c r="X1221" t="str">
        <f t="shared" ca="1" si="78"/>
        <v>Out</v>
      </c>
      <c r="Y1221" t="str">
        <f t="shared" ca="1" si="79"/>
        <v/>
      </c>
    </row>
    <row r="1222" spans="1:25" x14ac:dyDescent="0.2">
      <c r="A1222" t="s">
        <v>1299</v>
      </c>
      <c r="B1222" s="2">
        <v>44921</v>
      </c>
      <c r="C1222">
        <v>2022</v>
      </c>
      <c r="D1222" t="s">
        <v>50</v>
      </c>
      <c r="E1222" t="s">
        <v>51</v>
      </c>
      <c r="F1222">
        <v>12</v>
      </c>
      <c r="G1222" t="s">
        <v>57</v>
      </c>
      <c r="H1222" t="s">
        <v>80</v>
      </c>
      <c r="I1222" t="s">
        <v>26</v>
      </c>
      <c r="J1222" t="s">
        <v>65</v>
      </c>
      <c r="K1222" t="s">
        <v>132</v>
      </c>
      <c r="L1222" t="s">
        <v>29</v>
      </c>
      <c r="M1222">
        <v>18</v>
      </c>
      <c r="N1222">
        <v>216</v>
      </c>
      <c r="O1222">
        <v>3888</v>
      </c>
      <c r="P1222">
        <v>131.81</v>
      </c>
      <c r="Q1222">
        <v>2372.58</v>
      </c>
      <c r="R1222">
        <v>1515.42</v>
      </c>
      <c r="S1222">
        <v>432.52</v>
      </c>
      <c r="T1222">
        <v>0</v>
      </c>
      <c r="U1222">
        <v>0.02</v>
      </c>
      <c r="V1222" s="2">
        <f t="shared" si="76"/>
        <v>44896</v>
      </c>
      <c r="W1222" t="str">
        <f t="shared" si="77"/>
        <v>2022-12</v>
      </c>
      <c r="X1222" t="str">
        <f t="shared" ca="1" si="78"/>
        <v>Out</v>
      </c>
      <c r="Y1222" t="str">
        <f t="shared" ca="1" si="79"/>
        <v/>
      </c>
    </row>
    <row r="1223" spans="1:25" x14ac:dyDescent="0.2">
      <c r="A1223" t="s">
        <v>1300</v>
      </c>
      <c r="B1223" s="2">
        <v>44667</v>
      </c>
      <c r="C1223">
        <v>2022</v>
      </c>
      <c r="D1223" t="s">
        <v>44</v>
      </c>
      <c r="E1223" t="s">
        <v>79</v>
      </c>
      <c r="F1223">
        <v>4</v>
      </c>
      <c r="G1223" t="s">
        <v>1581</v>
      </c>
      <c r="H1223" t="s">
        <v>97</v>
      </c>
      <c r="I1223" t="s">
        <v>39</v>
      </c>
      <c r="J1223" t="s">
        <v>35</v>
      </c>
      <c r="K1223" t="s">
        <v>36</v>
      </c>
      <c r="L1223" t="s">
        <v>37</v>
      </c>
      <c r="M1223">
        <v>4</v>
      </c>
      <c r="N1223">
        <v>435</v>
      </c>
      <c r="O1223">
        <v>1740</v>
      </c>
      <c r="P1223">
        <v>242.14</v>
      </c>
      <c r="Q1223">
        <v>968.56</v>
      </c>
      <c r="R1223">
        <v>771.44</v>
      </c>
      <c r="S1223">
        <v>175.6</v>
      </c>
      <c r="T1223">
        <v>0</v>
      </c>
      <c r="U1223">
        <v>4.5999999999999999E-2</v>
      </c>
      <c r="V1223" s="2">
        <f t="shared" si="76"/>
        <v>44652</v>
      </c>
      <c r="W1223" t="str">
        <f t="shared" si="77"/>
        <v>2022-04</v>
      </c>
      <c r="X1223" t="str">
        <f t="shared" ca="1" si="78"/>
        <v>Out</v>
      </c>
      <c r="Y1223" t="str">
        <f t="shared" ca="1" si="79"/>
        <v>YTD</v>
      </c>
    </row>
    <row r="1224" spans="1:25" x14ac:dyDescent="0.2">
      <c r="A1224" t="s">
        <v>1301</v>
      </c>
      <c r="B1224" s="2">
        <v>45533</v>
      </c>
      <c r="C1224">
        <v>2024</v>
      </c>
      <c r="D1224" t="s">
        <v>22</v>
      </c>
      <c r="E1224" t="s">
        <v>23</v>
      </c>
      <c r="F1224">
        <v>8</v>
      </c>
      <c r="G1224" t="s">
        <v>24</v>
      </c>
      <c r="H1224" t="s">
        <v>46</v>
      </c>
      <c r="I1224" t="s">
        <v>26</v>
      </c>
      <c r="J1224" t="s">
        <v>35</v>
      </c>
      <c r="K1224" t="s">
        <v>53</v>
      </c>
      <c r="L1224" t="s">
        <v>29</v>
      </c>
      <c r="M1224">
        <v>17</v>
      </c>
      <c r="N1224">
        <v>713</v>
      </c>
      <c r="O1224">
        <v>12121</v>
      </c>
      <c r="P1224">
        <v>481.47</v>
      </c>
      <c r="Q1224">
        <v>8184.99</v>
      </c>
      <c r="R1224">
        <v>3936.01</v>
      </c>
      <c r="S1224">
        <v>1288.55</v>
      </c>
      <c r="T1224">
        <v>0</v>
      </c>
      <c r="U1224">
        <v>1.4999999999999999E-2</v>
      </c>
      <c r="V1224" s="2">
        <f t="shared" si="76"/>
        <v>45505</v>
      </c>
      <c r="W1224" t="str">
        <f t="shared" si="77"/>
        <v>2024-08</v>
      </c>
      <c r="X1224" t="str">
        <f t="shared" ca="1" si="78"/>
        <v>Out</v>
      </c>
      <c r="Y1224" t="str">
        <f t="shared" ca="1" si="79"/>
        <v/>
      </c>
    </row>
    <row r="1225" spans="1:25" x14ac:dyDescent="0.2">
      <c r="A1225" t="s">
        <v>1302</v>
      </c>
      <c r="B1225" s="2">
        <v>45299</v>
      </c>
      <c r="C1225">
        <v>2024</v>
      </c>
      <c r="D1225" t="s">
        <v>31</v>
      </c>
      <c r="E1225" t="s">
        <v>61</v>
      </c>
      <c r="F1225">
        <v>1</v>
      </c>
      <c r="G1225" t="s">
        <v>57</v>
      </c>
      <c r="H1225" t="s">
        <v>80</v>
      </c>
      <c r="I1225" t="s">
        <v>26</v>
      </c>
      <c r="J1225" t="s">
        <v>65</v>
      </c>
      <c r="K1225" t="s">
        <v>66</v>
      </c>
      <c r="L1225" t="s">
        <v>37</v>
      </c>
      <c r="M1225">
        <v>4</v>
      </c>
      <c r="N1225">
        <v>159</v>
      </c>
      <c r="O1225">
        <v>636</v>
      </c>
      <c r="P1225">
        <v>90.43</v>
      </c>
      <c r="Q1225">
        <v>361.72</v>
      </c>
      <c r="R1225">
        <v>274.27999999999997</v>
      </c>
      <c r="S1225">
        <v>29.22</v>
      </c>
      <c r="T1225">
        <v>10</v>
      </c>
      <c r="U1225">
        <v>2.1999999999999999E-2</v>
      </c>
      <c r="V1225" s="2">
        <f t="shared" si="76"/>
        <v>45292</v>
      </c>
      <c r="W1225" t="str">
        <f t="shared" si="77"/>
        <v>2024-01</v>
      </c>
      <c r="X1225" t="str">
        <f t="shared" ca="1" si="78"/>
        <v>Out</v>
      </c>
      <c r="Y1225" t="str">
        <f t="shared" ca="1" si="79"/>
        <v>YTD</v>
      </c>
    </row>
    <row r="1226" spans="1:25" x14ac:dyDescent="0.2">
      <c r="A1226" t="s">
        <v>1303</v>
      </c>
      <c r="B1226" s="2">
        <v>45246</v>
      </c>
      <c r="C1226">
        <v>2023</v>
      </c>
      <c r="D1226" t="s">
        <v>50</v>
      </c>
      <c r="E1226" t="s">
        <v>64</v>
      </c>
      <c r="F1226">
        <v>11</v>
      </c>
      <c r="G1226" t="s">
        <v>1580</v>
      </c>
      <c r="H1226" t="s">
        <v>100</v>
      </c>
      <c r="I1226" t="s">
        <v>68</v>
      </c>
      <c r="J1226" t="s">
        <v>27</v>
      </c>
      <c r="K1226" t="s">
        <v>88</v>
      </c>
      <c r="L1226" t="s">
        <v>29</v>
      </c>
      <c r="M1226">
        <v>8</v>
      </c>
      <c r="N1226">
        <v>1321.65</v>
      </c>
      <c r="O1226">
        <v>10573.2</v>
      </c>
      <c r="P1226">
        <v>947.65</v>
      </c>
      <c r="Q1226">
        <v>7581.2</v>
      </c>
      <c r="R1226">
        <v>2992</v>
      </c>
      <c r="S1226">
        <v>1057.46</v>
      </c>
      <c r="T1226">
        <v>0</v>
      </c>
      <c r="U1226">
        <v>4.1000000000000002E-2</v>
      </c>
      <c r="V1226" s="2">
        <f t="shared" si="76"/>
        <v>45231</v>
      </c>
      <c r="W1226" t="str">
        <f t="shared" si="77"/>
        <v>2023-11</v>
      </c>
      <c r="X1226" t="str">
        <f t="shared" ca="1" si="78"/>
        <v>Out</v>
      </c>
      <c r="Y1226" t="str">
        <f t="shared" ca="1" si="79"/>
        <v/>
      </c>
    </row>
    <row r="1227" spans="1:25" x14ac:dyDescent="0.2">
      <c r="A1227" t="s">
        <v>1304</v>
      </c>
      <c r="B1227" s="2">
        <v>45214</v>
      </c>
      <c r="C1227">
        <v>2023</v>
      </c>
      <c r="D1227" t="s">
        <v>50</v>
      </c>
      <c r="E1227" t="s">
        <v>86</v>
      </c>
      <c r="F1227">
        <v>10</v>
      </c>
      <c r="G1227" t="s">
        <v>24</v>
      </c>
      <c r="H1227" t="s">
        <v>25</v>
      </c>
      <c r="I1227" t="s">
        <v>39</v>
      </c>
      <c r="J1227" t="s">
        <v>47</v>
      </c>
      <c r="K1227" t="s">
        <v>62</v>
      </c>
      <c r="L1227" t="s">
        <v>42</v>
      </c>
      <c r="M1227">
        <v>2</v>
      </c>
      <c r="N1227">
        <v>763</v>
      </c>
      <c r="O1227">
        <v>1526</v>
      </c>
      <c r="P1227">
        <v>478.1</v>
      </c>
      <c r="Q1227">
        <v>956.2</v>
      </c>
      <c r="R1227">
        <v>569.79999999999995</v>
      </c>
      <c r="S1227">
        <v>167.97</v>
      </c>
      <c r="T1227">
        <v>0</v>
      </c>
      <c r="U1227">
        <v>7.8E-2</v>
      </c>
      <c r="V1227" s="2">
        <f t="shared" si="76"/>
        <v>45200</v>
      </c>
      <c r="W1227" t="str">
        <f t="shared" si="77"/>
        <v>2023-10</v>
      </c>
      <c r="X1227" t="str">
        <f t="shared" ca="1" si="78"/>
        <v>Out</v>
      </c>
      <c r="Y1227" t="str">
        <f t="shared" ca="1" si="79"/>
        <v/>
      </c>
    </row>
    <row r="1228" spans="1:25" x14ac:dyDescent="0.2">
      <c r="A1228" t="s">
        <v>1305</v>
      </c>
      <c r="B1228" s="2">
        <v>45522</v>
      </c>
      <c r="C1228">
        <v>2024</v>
      </c>
      <c r="D1228" t="s">
        <v>22</v>
      </c>
      <c r="E1228" t="s">
        <v>23</v>
      </c>
      <c r="F1228">
        <v>8</v>
      </c>
      <c r="G1228" t="s">
        <v>1581</v>
      </c>
      <c r="H1228" t="s">
        <v>97</v>
      </c>
      <c r="I1228" t="s">
        <v>68</v>
      </c>
      <c r="J1228" t="s">
        <v>65</v>
      </c>
      <c r="K1228" t="s">
        <v>132</v>
      </c>
      <c r="L1228" t="s">
        <v>42</v>
      </c>
      <c r="M1228">
        <v>7</v>
      </c>
      <c r="N1228">
        <v>130</v>
      </c>
      <c r="O1228">
        <v>910</v>
      </c>
      <c r="P1228">
        <v>96.06</v>
      </c>
      <c r="Q1228">
        <v>672.42</v>
      </c>
      <c r="R1228">
        <v>237.58</v>
      </c>
      <c r="S1228">
        <v>89.1</v>
      </c>
      <c r="T1228">
        <v>5</v>
      </c>
      <c r="U1228">
        <v>6.4000000000000001E-2</v>
      </c>
      <c r="V1228" s="2">
        <f t="shared" si="76"/>
        <v>45505</v>
      </c>
      <c r="W1228" t="str">
        <f t="shared" si="77"/>
        <v>2024-08</v>
      </c>
      <c r="X1228" t="str">
        <f t="shared" ca="1" si="78"/>
        <v>Out</v>
      </c>
      <c r="Y1228" t="str">
        <f t="shared" ca="1" si="79"/>
        <v/>
      </c>
    </row>
    <row r="1229" spans="1:25" x14ac:dyDescent="0.2">
      <c r="A1229" t="s">
        <v>1306</v>
      </c>
      <c r="B1229" s="2">
        <v>45626</v>
      </c>
      <c r="C1229">
        <v>2024</v>
      </c>
      <c r="D1229" t="s">
        <v>50</v>
      </c>
      <c r="E1229" t="s">
        <v>64</v>
      </c>
      <c r="F1229">
        <v>11</v>
      </c>
      <c r="G1229" t="s">
        <v>1580</v>
      </c>
      <c r="H1229" t="s">
        <v>100</v>
      </c>
      <c r="I1229" t="s">
        <v>39</v>
      </c>
      <c r="J1229" t="s">
        <v>65</v>
      </c>
      <c r="K1229" t="s">
        <v>106</v>
      </c>
      <c r="L1229" t="s">
        <v>29</v>
      </c>
      <c r="M1229">
        <v>9</v>
      </c>
      <c r="N1229">
        <v>85.05</v>
      </c>
      <c r="O1229">
        <v>765.45</v>
      </c>
      <c r="P1229">
        <v>41.75</v>
      </c>
      <c r="Q1229">
        <v>375.75</v>
      </c>
      <c r="R1229">
        <v>389.7</v>
      </c>
      <c r="S1229">
        <v>56.88</v>
      </c>
      <c r="T1229">
        <v>15</v>
      </c>
      <c r="U1229">
        <v>7.9000000000000001E-2</v>
      </c>
      <c r="V1229" s="2">
        <f t="shared" si="76"/>
        <v>45597</v>
      </c>
      <c r="W1229" t="str">
        <f t="shared" si="77"/>
        <v>2024-11</v>
      </c>
      <c r="X1229" t="str">
        <f t="shared" ca="1" si="78"/>
        <v>Out</v>
      </c>
      <c r="Y1229" t="str">
        <f t="shared" ca="1" si="79"/>
        <v/>
      </c>
    </row>
    <row r="1230" spans="1:25" x14ac:dyDescent="0.2">
      <c r="A1230" t="s">
        <v>1307</v>
      </c>
      <c r="B1230" s="2">
        <v>45373</v>
      </c>
      <c r="C1230">
        <v>2024</v>
      </c>
      <c r="D1230" t="s">
        <v>31</v>
      </c>
      <c r="E1230" t="s">
        <v>55</v>
      </c>
      <c r="F1230">
        <v>3</v>
      </c>
      <c r="G1230" t="s">
        <v>33</v>
      </c>
      <c r="H1230" t="s">
        <v>34</v>
      </c>
      <c r="I1230" t="s">
        <v>39</v>
      </c>
      <c r="J1230" t="s">
        <v>40</v>
      </c>
      <c r="K1230" t="s">
        <v>84</v>
      </c>
      <c r="L1230" t="s">
        <v>29</v>
      </c>
      <c r="M1230">
        <v>4</v>
      </c>
      <c r="N1230">
        <v>1514</v>
      </c>
      <c r="O1230">
        <v>6056</v>
      </c>
      <c r="P1230">
        <v>732.23</v>
      </c>
      <c r="Q1230">
        <v>2928.92</v>
      </c>
      <c r="R1230">
        <v>3127.08</v>
      </c>
      <c r="S1230">
        <v>541.80999999999995</v>
      </c>
      <c r="T1230">
        <v>0</v>
      </c>
      <c r="U1230">
        <v>1.2999999999999999E-2</v>
      </c>
      <c r="V1230" s="2">
        <f t="shared" si="76"/>
        <v>45352</v>
      </c>
      <c r="W1230" t="str">
        <f t="shared" si="77"/>
        <v>2024-03</v>
      </c>
      <c r="X1230" t="str">
        <f t="shared" ca="1" si="78"/>
        <v>Out</v>
      </c>
      <c r="Y1230" t="str">
        <f t="shared" ca="1" si="79"/>
        <v>YTD</v>
      </c>
    </row>
    <row r="1231" spans="1:25" x14ac:dyDescent="0.2">
      <c r="A1231" t="s">
        <v>1308</v>
      </c>
      <c r="B1231" s="2">
        <v>44645</v>
      </c>
      <c r="C1231">
        <v>2022</v>
      </c>
      <c r="D1231" t="s">
        <v>31</v>
      </c>
      <c r="E1231" t="s">
        <v>55</v>
      </c>
      <c r="F1231">
        <v>3</v>
      </c>
      <c r="G1231" t="s">
        <v>1581</v>
      </c>
      <c r="H1231" t="s">
        <v>75</v>
      </c>
      <c r="I1231" t="s">
        <v>59</v>
      </c>
      <c r="J1231" t="s">
        <v>40</v>
      </c>
      <c r="K1231" t="s">
        <v>41</v>
      </c>
      <c r="L1231" t="s">
        <v>29</v>
      </c>
      <c r="M1231">
        <v>7</v>
      </c>
      <c r="N1231">
        <v>2054</v>
      </c>
      <c r="O1231">
        <v>14378</v>
      </c>
      <c r="P1231">
        <v>1433.93</v>
      </c>
      <c r="Q1231">
        <v>10037.51</v>
      </c>
      <c r="R1231">
        <v>4340.49</v>
      </c>
      <c r="S1231">
        <v>1717.44</v>
      </c>
      <c r="T1231">
        <v>0</v>
      </c>
      <c r="U1231">
        <v>7.0000000000000001E-3</v>
      </c>
      <c r="V1231" s="2">
        <f t="shared" si="76"/>
        <v>44621</v>
      </c>
      <c r="W1231" t="str">
        <f t="shared" si="77"/>
        <v>2022-03</v>
      </c>
      <c r="X1231" t="str">
        <f t="shared" ca="1" si="78"/>
        <v>Out</v>
      </c>
      <c r="Y1231" t="str">
        <f t="shared" ca="1" si="79"/>
        <v>YTD</v>
      </c>
    </row>
    <row r="1232" spans="1:25" x14ac:dyDescent="0.2">
      <c r="A1232" t="s">
        <v>1309</v>
      </c>
      <c r="B1232" s="2">
        <v>44598</v>
      </c>
      <c r="C1232">
        <v>2022</v>
      </c>
      <c r="D1232" t="s">
        <v>31</v>
      </c>
      <c r="E1232" t="s">
        <v>32</v>
      </c>
      <c r="F1232">
        <v>2</v>
      </c>
      <c r="G1232" t="s">
        <v>57</v>
      </c>
      <c r="H1232" t="s">
        <v>73</v>
      </c>
      <c r="I1232" t="s">
        <v>68</v>
      </c>
      <c r="J1232" t="s">
        <v>47</v>
      </c>
      <c r="K1232" t="s">
        <v>76</v>
      </c>
      <c r="L1232" t="s">
        <v>37</v>
      </c>
      <c r="M1232">
        <v>20</v>
      </c>
      <c r="N1232">
        <v>1474</v>
      </c>
      <c r="O1232">
        <v>29480</v>
      </c>
      <c r="P1232">
        <v>756.98</v>
      </c>
      <c r="Q1232">
        <v>15139.6</v>
      </c>
      <c r="R1232">
        <v>14340.4</v>
      </c>
      <c r="S1232">
        <v>3400.38</v>
      </c>
      <c r="T1232">
        <v>10</v>
      </c>
      <c r="U1232">
        <v>0.01</v>
      </c>
      <c r="V1232" s="2">
        <f t="shared" si="76"/>
        <v>44593</v>
      </c>
      <c r="W1232" t="str">
        <f t="shared" si="77"/>
        <v>2022-02</v>
      </c>
      <c r="X1232" t="str">
        <f t="shared" ca="1" si="78"/>
        <v>Out</v>
      </c>
      <c r="Y1232" t="str">
        <f t="shared" ca="1" si="79"/>
        <v>YTD</v>
      </c>
    </row>
    <row r="1233" spans="1:25" x14ac:dyDescent="0.2">
      <c r="A1233" t="s">
        <v>1310</v>
      </c>
      <c r="B1233" s="2">
        <v>44742</v>
      </c>
      <c r="C1233">
        <v>2022</v>
      </c>
      <c r="D1233" t="s">
        <v>44</v>
      </c>
      <c r="E1233" t="s">
        <v>112</v>
      </c>
      <c r="F1233">
        <v>6</v>
      </c>
      <c r="G1233" t="s">
        <v>24</v>
      </c>
      <c r="H1233" t="s">
        <v>25</v>
      </c>
      <c r="I1233" t="s">
        <v>68</v>
      </c>
      <c r="J1233" t="s">
        <v>65</v>
      </c>
      <c r="K1233" t="s">
        <v>66</v>
      </c>
      <c r="L1233" t="s">
        <v>37</v>
      </c>
      <c r="M1233">
        <v>17</v>
      </c>
      <c r="N1233">
        <v>142.19999999999999</v>
      </c>
      <c r="O1233">
        <v>2417.4</v>
      </c>
      <c r="P1233">
        <v>78.08</v>
      </c>
      <c r="Q1233">
        <v>1327.36</v>
      </c>
      <c r="R1233">
        <v>1090.04</v>
      </c>
      <c r="S1233">
        <v>161.13</v>
      </c>
      <c r="T1233">
        <v>0</v>
      </c>
      <c r="U1233">
        <v>3.9E-2</v>
      </c>
      <c r="V1233" s="2">
        <f t="shared" si="76"/>
        <v>44713</v>
      </c>
      <c r="W1233" t="str">
        <f t="shared" si="77"/>
        <v>2022-06</v>
      </c>
      <c r="X1233" t="str">
        <f t="shared" ca="1" si="78"/>
        <v>Out</v>
      </c>
      <c r="Y1233" t="str">
        <f t="shared" ca="1" si="79"/>
        <v/>
      </c>
    </row>
    <row r="1234" spans="1:25" x14ac:dyDescent="0.2">
      <c r="A1234" t="s">
        <v>1311</v>
      </c>
      <c r="B1234" s="2">
        <v>45329</v>
      </c>
      <c r="C1234">
        <v>2024</v>
      </c>
      <c r="D1234" t="s">
        <v>31</v>
      </c>
      <c r="E1234" t="s">
        <v>32</v>
      </c>
      <c r="F1234">
        <v>2</v>
      </c>
      <c r="G1234" t="s">
        <v>33</v>
      </c>
      <c r="H1234" t="s">
        <v>34</v>
      </c>
      <c r="I1234" t="s">
        <v>59</v>
      </c>
      <c r="J1234" t="s">
        <v>65</v>
      </c>
      <c r="K1234" t="s">
        <v>106</v>
      </c>
      <c r="L1234" t="s">
        <v>42</v>
      </c>
      <c r="M1234">
        <v>13</v>
      </c>
      <c r="N1234">
        <v>83</v>
      </c>
      <c r="O1234">
        <v>1079</v>
      </c>
      <c r="P1234">
        <v>57.06</v>
      </c>
      <c r="Q1234">
        <v>741.78</v>
      </c>
      <c r="R1234">
        <v>337.22</v>
      </c>
      <c r="S1234">
        <v>45.72</v>
      </c>
      <c r="T1234">
        <v>0</v>
      </c>
      <c r="U1234">
        <v>3.3000000000000002E-2</v>
      </c>
      <c r="V1234" s="2">
        <f t="shared" si="76"/>
        <v>45323</v>
      </c>
      <c r="W1234" t="str">
        <f t="shared" si="77"/>
        <v>2024-02</v>
      </c>
      <c r="X1234" t="str">
        <f t="shared" ca="1" si="78"/>
        <v>Out</v>
      </c>
      <c r="Y1234" t="str">
        <f t="shared" ca="1" si="79"/>
        <v>YTD</v>
      </c>
    </row>
    <row r="1235" spans="1:25" x14ac:dyDescent="0.2">
      <c r="A1235" t="s">
        <v>1312</v>
      </c>
      <c r="B1235" s="2">
        <v>44835</v>
      </c>
      <c r="C1235">
        <v>2022</v>
      </c>
      <c r="D1235" t="s">
        <v>50</v>
      </c>
      <c r="E1235" t="s">
        <v>86</v>
      </c>
      <c r="F1235">
        <v>10</v>
      </c>
      <c r="G1235" t="s">
        <v>33</v>
      </c>
      <c r="H1235" t="s">
        <v>52</v>
      </c>
      <c r="I1235" t="s">
        <v>39</v>
      </c>
      <c r="J1235" t="s">
        <v>35</v>
      </c>
      <c r="K1235" t="s">
        <v>53</v>
      </c>
      <c r="L1235" t="s">
        <v>29</v>
      </c>
      <c r="M1235">
        <v>5</v>
      </c>
      <c r="N1235">
        <v>256</v>
      </c>
      <c r="O1235">
        <v>1280</v>
      </c>
      <c r="P1235">
        <v>122.73</v>
      </c>
      <c r="Q1235">
        <v>613.65</v>
      </c>
      <c r="R1235">
        <v>666.35</v>
      </c>
      <c r="S1235">
        <v>128.16</v>
      </c>
      <c r="T1235">
        <v>5</v>
      </c>
      <c r="U1235">
        <v>5.2999999999999999E-2</v>
      </c>
      <c r="V1235" s="2">
        <f t="shared" si="76"/>
        <v>44835</v>
      </c>
      <c r="W1235" t="str">
        <f t="shared" si="77"/>
        <v>2022-10</v>
      </c>
      <c r="X1235" t="str">
        <f t="shared" ca="1" si="78"/>
        <v>Out</v>
      </c>
      <c r="Y1235" t="str">
        <f t="shared" ca="1" si="79"/>
        <v/>
      </c>
    </row>
    <row r="1236" spans="1:25" x14ac:dyDescent="0.2">
      <c r="A1236" t="s">
        <v>1313</v>
      </c>
      <c r="B1236" s="2">
        <v>44784</v>
      </c>
      <c r="C1236">
        <v>2022</v>
      </c>
      <c r="D1236" t="s">
        <v>22</v>
      </c>
      <c r="E1236" t="s">
        <v>23</v>
      </c>
      <c r="F1236">
        <v>8</v>
      </c>
      <c r="G1236" t="s">
        <v>57</v>
      </c>
      <c r="H1236" t="s">
        <v>73</v>
      </c>
      <c r="I1236" t="s">
        <v>39</v>
      </c>
      <c r="J1236" t="s">
        <v>47</v>
      </c>
      <c r="K1236" t="s">
        <v>62</v>
      </c>
      <c r="L1236" t="s">
        <v>42</v>
      </c>
      <c r="M1236">
        <v>12</v>
      </c>
      <c r="N1236">
        <v>579</v>
      </c>
      <c r="O1236">
        <v>6948</v>
      </c>
      <c r="P1236">
        <v>374.86</v>
      </c>
      <c r="Q1236">
        <v>4498.32</v>
      </c>
      <c r="R1236">
        <v>2449.6799999999998</v>
      </c>
      <c r="S1236">
        <v>799.34</v>
      </c>
      <c r="T1236">
        <v>5</v>
      </c>
      <c r="U1236">
        <v>4.0000000000000001E-3</v>
      </c>
      <c r="V1236" s="2">
        <f t="shared" si="76"/>
        <v>44774</v>
      </c>
      <c r="W1236" t="str">
        <f t="shared" si="77"/>
        <v>2022-08</v>
      </c>
      <c r="X1236" t="str">
        <f t="shared" ca="1" si="78"/>
        <v>Out</v>
      </c>
      <c r="Y1236" t="str">
        <f t="shared" ca="1" si="79"/>
        <v/>
      </c>
    </row>
    <row r="1237" spans="1:25" x14ac:dyDescent="0.2">
      <c r="A1237" t="s">
        <v>1314</v>
      </c>
      <c r="B1237" s="2">
        <v>44998</v>
      </c>
      <c r="C1237">
        <v>2023</v>
      </c>
      <c r="D1237" t="s">
        <v>31</v>
      </c>
      <c r="E1237" t="s">
        <v>55</v>
      </c>
      <c r="F1237">
        <v>3</v>
      </c>
      <c r="G1237" t="s">
        <v>57</v>
      </c>
      <c r="H1237" t="s">
        <v>80</v>
      </c>
      <c r="I1237" t="s">
        <v>59</v>
      </c>
      <c r="J1237" t="s">
        <v>65</v>
      </c>
      <c r="K1237" t="s">
        <v>66</v>
      </c>
      <c r="L1237" t="s">
        <v>29</v>
      </c>
      <c r="M1237">
        <v>13</v>
      </c>
      <c r="N1237">
        <v>57</v>
      </c>
      <c r="O1237">
        <v>741</v>
      </c>
      <c r="P1237">
        <v>28.58</v>
      </c>
      <c r="Q1237">
        <v>371.54</v>
      </c>
      <c r="R1237">
        <v>369.46</v>
      </c>
      <c r="S1237">
        <v>53.18</v>
      </c>
      <c r="T1237">
        <v>10</v>
      </c>
      <c r="U1237">
        <v>6.6000000000000003E-2</v>
      </c>
      <c r="V1237" s="2">
        <f t="shared" si="76"/>
        <v>44986</v>
      </c>
      <c r="W1237" t="str">
        <f t="shared" si="77"/>
        <v>2023-03</v>
      </c>
      <c r="X1237" t="str">
        <f t="shared" ca="1" si="78"/>
        <v>Out</v>
      </c>
      <c r="Y1237" t="str">
        <f t="shared" ca="1" si="79"/>
        <v>YTD</v>
      </c>
    </row>
    <row r="1238" spans="1:25" x14ac:dyDescent="0.2">
      <c r="A1238" t="s">
        <v>1315</v>
      </c>
      <c r="B1238" s="2">
        <v>45522</v>
      </c>
      <c r="C1238">
        <v>2024</v>
      </c>
      <c r="D1238" t="s">
        <v>22</v>
      </c>
      <c r="E1238" t="s">
        <v>23</v>
      </c>
      <c r="F1238">
        <v>8</v>
      </c>
      <c r="G1238" t="s">
        <v>57</v>
      </c>
      <c r="H1238" t="s">
        <v>58</v>
      </c>
      <c r="I1238" t="s">
        <v>26</v>
      </c>
      <c r="J1238" t="s">
        <v>65</v>
      </c>
      <c r="K1238" t="s">
        <v>132</v>
      </c>
      <c r="L1238" t="s">
        <v>42</v>
      </c>
      <c r="M1238">
        <v>2</v>
      </c>
      <c r="N1238">
        <v>109</v>
      </c>
      <c r="O1238">
        <v>218</v>
      </c>
      <c r="P1238">
        <v>73.84</v>
      </c>
      <c r="Q1238">
        <v>147.68</v>
      </c>
      <c r="R1238">
        <v>70.319999999999993</v>
      </c>
      <c r="S1238">
        <v>18.02</v>
      </c>
      <c r="T1238">
        <v>0</v>
      </c>
      <c r="U1238">
        <v>0.04</v>
      </c>
      <c r="V1238" s="2">
        <f t="shared" si="76"/>
        <v>45505</v>
      </c>
      <c r="W1238" t="str">
        <f t="shared" si="77"/>
        <v>2024-08</v>
      </c>
      <c r="X1238" t="str">
        <f t="shared" ca="1" si="78"/>
        <v>Out</v>
      </c>
      <c r="Y1238" t="str">
        <f t="shared" ca="1" si="79"/>
        <v/>
      </c>
    </row>
    <row r="1239" spans="1:25" x14ac:dyDescent="0.2">
      <c r="A1239" t="s">
        <v>1316</v>
      </c>
      <c r="B1239" s="2">
        <v>45352</v>
      </c>
      <c r="C1239">
        <v>2024</v>
      </c>
      <c r="D1239" t="s">
        <v>31</v>
      </c>
      <c r="E1239" t="s">
        <v>55</v>
      </c>
      <c r="F1239">
        <v>3</v>
      </c>
      <c r="G1239" t="s">
        <v>1580</v>
      </c>
      <c r="H1239" t="s">
        <v>87</v>
      </c>
      <c r="I1239" t="s">
        <v>39</v>
      </c>
      <c r="J1239" t="s">
        <v>27</v>
      </c>
      <c r="K1239" t="s">
        <v>88</v>
      </c>
      <c r="L1239" t="s">
        <v>42</v>
      </c>
      <c r="M1239">
        <v>19</v>
      </c>
      <c r="N1239">
        <v>474</v>
      </c>
      <c r="O1239">
        <v>9006</v>
      </c>
      <c r="P1239">
        <v>247.31</v>
      </c>
      <c r="Q1239">
        <v>4698.8900000000003</v>
      </c>
      <c r="R1239">
        <v>4307.1099999999997</v>
      </c>
      <c r="S1239">
        <v>417.13</v>
      </c>
      <c r="T1239">
        <v>0</v>
      </c>
      <c r="U1239">
        <v>0.08</v>
      </c>
      <c r="V1239" s="2">
        <f t="shared" si="76"/>
        <v>45352</v>
      </c>
      <c r="W1239" t="str">
        <f t="shared" si="77"/>
        <v>2024-03</v>
      </c>
      <c r="X1239" t="str">
        <f t="shared" ca="1" si="78"/>
        <v>Out</v>
      </c>
      <c r="Y1239" t="str">
        <f t="shared" ca="1" si="79"/>
        <v>YTD</v>
      </c>
    </row>
    <row r="1240" spans="1:25" x14ac:dyDescent="0.2">
      <c r="A1240" t="s">
        <v>1317</v>
      </c>
      <c r="B1240" s="2">
        <v>44655</v>
      </c>
      <c r="C1240">
        <v>2022</v>
      </c>
      <c r="D1240" t="s">
        <v>44</v>
      </c>
      <c r="E1240" t="s">
        <v>79</v>
      </c>
      <c r="F1240">
        <v>4</v>
      </c>
      <c r="G1240" t="s">
        <v>1581</v>
      </c>
      <c r="H1240" t="s">
        <v>75</v>
      </c>
      <c r="I1240" t="s">
        <v>39</v>
      </c>
      <c r="J1240" t="s">
        <v>40</v>
      </c>
      <c r="K1240" t="s">
        <v>84</v>
      </c>
      <c r="L1240" t="s">
        <v>42</v>
      </c>
      <c r="M1240">
        <v>8</v>
      </c>
      <c r="N1240">
        <v>1543</v>
      </c>
      <c r="O1240">
        <v>12344</v>
      </c>
      <c r="P1240">
        <v>1141.6199999999999</v>
      </c>
      <c r="Q1240">
        <v>9132.9599999999991</v>
      </c>
      <c r="R1240">
        <v>3211.04</v>
      </c>
      <c r="S1240">
        <v>753.19</v>
      </c>
      <c r="T1240">
        <v>5</v>
      </c>
      <c r="U1240">
        <v>1.9E-2</v>
      </c>
      <c r="V1240" s="2">
        <f t="shared" si="76"/>
        <v>44652</v>
      </c>
      <c r="W1240" t="str">
        <f t="shared" si="77"/>
        <v>2022-04</v>
      </c>
      <c r="X1240" t="str">
        <f t="shared" ca="1" si="78"/>
        <v>Out</v>
      </c>
      <c r="Y1240" t="str">
        <f t="shared" ca="1" si="79"/>
        <v>YTD</v>
      </c>
    </row>
    <row r="1241" spans="1:25" x14ac:dyDescent="0.2">
      <c r="A1241" t="s">
        <v>1318</v>
      </c>
      <c r="B1241" s="2">
        <v>44761</v>
      </c>
      <c r="C1241">
        <v>2022</v>
      </c>
      <c r="D1241" t="s">
        <v>22</v>
      </c>
      <c r="E1241" t="s">
        <v>119</v>
      </c>
      <c r="F1241">
        <v>7</v>
      </c>
      <c r="G1241" t="s">
        <v>1581</v>
      </c>
      <c r="H1241" t="s">
        <v>75</v>
      </c>
      <c r="I1241" t="s">
        <v>26</v>
      </c>
      <c r="J1241" t="s">
        <v>65</v>
      </c>
      <c r="K1241" t="s">
        <v>106</v>
      </c>
      <c r="L1241" t="s">
        <v>42</v>
      </c>
      <c r="M1241">
        <v>4</v>
      </c>
      <c r="N1241">
        <v>112.5</v>
      </c>
      <c r="O1241">
        <v>450</v>
      </c>
      <c r="P1241">
        <v>73.56</v>
      </c>
      <c r="Q1241">
        <v>294.24</v>
      </c>
      <c r="R1241">
        <v>155.76</v>
      </c>
      <c r="S1241">
        <v>22.94</v>
      </c>
      <c r="T1241">
        <v>10</v>
      </c>
      <c r="U1241">
        <v>6.3E-2</v>
      </c>
      <c r="V1241" s="2">
        <f t="shared" si="76"/>
        <v>44743</v>
      </c>
      <c r="W1241" t="str">
        <f t="shared" si="77"/>
        <v>2022-07</v>
      </c>
      <c r="X1241" t="str">
        <f t="shared" ca="1" si="78"/>
        <v>Out</v>
      </c>
      <c r="Y1241" t="str">
        <f t="shared" ca="1" si="79"/>
        <v/>
      </c>
    </row>
    <row r="1242" spans="1:25" x14ac:dyDescent="0.2">
      <c r="A1242" t="s">
        <v>1319</v>
      </c>
      <c r="B1242" s="2">
        <v>44971</v>
      </c>
      <c r="C1242">
        <v>2023</v>
      </c>
      <c r="D1242" t="s">
        <v>31</v>
      </c>
      <c r="E1242" t="s">
        <v>32</v>
      </c>
      <c r="F1242">
        <v>2</v>
      </c>
      <c r="G1242" t="s">
        <v>1580</v>
      </c>
      <c r="H1242" t="s">
        <v>87</v>
      </c>
      <c r="I1242" t="s">
        <v>59</v>
      </c>
      <c r="J1242" t="s">
        <v>27</v>
      </c>
      <c r="K1242" t="s">
        <v>88</v>
      </c>
      <c r="L1242" t="s">
        <v>37</v>
      </c>
      <c r="M1242">
        <v>19</v>
      </c>
      <c r="N1242">
        <v>824</v>
      </c>
      <c r="O1242">
        <v>15656</v>
      </c>
      <c r="P1242">
        <v>396.59</v>
      </c>
      <c r="Q1242">
        <v>7535.21</v>
      </c>
      <c r="R1242">
        <v>8120.79</v>
      </c>
      <c r="S1242">
        <v>1725.5</v>
      </c>
      <c r="T1242">
        <v>10</v>
      </c>
      <c r="U1242">
        <v>5.1999999999999998E-2</v>
      </c>
      <c r="V1242" s="2">
        <f t="shared" si="76"/>
        <v>44958</v>
      </c>
      <c r="W1242" t="str">
        <f t="shared" si="77"/>
        <v>2023-02</v>
      </c>
      <c r="X1242" t="str">
        <f t="shared" ca="1" si="78"/>
        <v>Out</v>
      </c>
      <c r="Y1242" t="str">
        <f t="shared" ca="1" si="79"/>
        <v>YTD</v>
      </c>
    </row>
    <row r="1243" spans="1:25" x14ac:dyDescent="0.2">
      <c r="A1243" t="s">
        <v>1320</v>
      </c>
      <c r="B1243" s="2">
        <v>44989</v>
      </c>
      <c r="C1243">
        <v>2023</v>
      </c>
      <c r="D1243" t="s">
        <v>31</v>
      </c>
      <c r="E1243" t="s">
        <v>55</v>
      </c>
      <c r="F1243">
        <v>3</v>
      </c>
      <c r="G1243" t="s">
        <v>1581</v>
      </c>
      <c r="H1243" t="s">
        <v>75</v>
      </c>
      <c r="I1243" t="s">
        <v>39</v>
      </c>
      <c r="J1243" t="s">
        <v>27</v>
      </c>
      <c r="K1243" t="s">
        <v>110</v>
      </c>
      <c r="L1243" t="s">
        <v>42</v>
      </c>
      <c r="M1243">
        <v>3</v>
      </c>
      <c r="N1243">
        <v>229</v>
      </c>
      <c r="O1243">
        <v>687</v>
      </c>
      <c r="P1243">
        <v>134.52000000000001</v>
      </c>
      <c r="Q1243">
        <v>403.56</v>
      </c>
      <c r="R1243">
        <v>283.44</v>
      </c>
      <c r="S1243">
        <v>41.35</v>
      </c>
      <c r="T1243">
        <v>5</v>
      </c>
      <c r="U1243">
        <v>3.7999999999999999E-2</v>
      </c>
      <c r="V1243" s="2">
        <f t="shared" si="76"/>
        <v>44986</v>
      </c>
      <c r="W1243" t="str">
        <f t="shared" si="77"/>
        <v>2023-03</v>
      </c>
      <c r="X1243" t="str">
        <f t="shared" ca="1" si="78"/>
        <v>Out</v>
      </c>
      <c r="Y1243" t="str">
        <f t="shared" ca="1" si="79"/>
        <v>YTD</v>
      </c>
    </row>
    <row r="1244" spans="1:25" x14ac:dyDescent="0.2">
      <c r="A1244" t="s">
        <v>1321</v>
      </c>
      <c r="B1244" s="2">
        <v>44869</v>
      </c>
      <c r="C1244">
        <v>2022</v>
      </c>
      <c r="D1244" t="s">
        <v>50</v>
      </c>
      <c r="E1244" t="s">
        <v>64</v>
      </c>
      <c r="F1244">
        <v>11</v>
      </c>
      <c r="G1244" t="s">
        <v>24</v>
      </c>
      <c r="H1244" t="s">
        <v>46</v>
      </c>
      <c r="I1244" t="s">
        <v>68</v>
      </c>
      <c r="J1244" t="s">
        <v>47</v>
      </c>
      <c r="K1244" t="s">
        <v>76</v>
      </c>
      <c r="L1244" t="s">
        <v>29</v>
      </c>
      <c r="M1244">
        <v>7</v>
      </c>
      <c r="N1244">
        <v>1719.9</v>
      </c>
      <c r="O1244">
        <v>12039.3</v>
      </c>
      <c r="P1244">
        <v>937.23</v>
      </c>
      <c r="Q1244">
        <v>6560.61</v>
      </c>
      <c r="R1244">
        <v>5478.69</v>
      </c>
      <c r="S1244">
        <v>944.68</v>
      </c>
      <c r="T1244">
        <v>10</v>
      </c>
      <c r="U1244">
        <v>2.9000000000000001E-2</v>
      </c>
      <c r="V1244" s="2">
        <f t="shared" si="76"/>
        <v>44866</v>
      </c>
      <c r="W1244" t="str">
        <f t="shared" si="77"/>
        <v>2022-11</v>
      </c>
      <c r="X1244" t="str">
        <f t="shared" ca="1" si="78"/>
        <v>Out</v>
      </c>
      <c r="Y1244" t="str">
        <f t="shared" ca="1" si="79"/>
        <v/>
      </c>
    </row>
    <row r="1245" spans="1:25" x14ac:dyDescent="0.2">
      <c r="A1245" t="s">
        <v>1322</v>
      </c>
      <c r="B1245" s="2">
        <v>44604</v>
      </c>
      <c r="C1245">
        <v>2022</v>
      </c>
      <c r="D1245" t="s">
        <v>31</v>
      </c>
      <c r="E1245" t="s">
        <v>32</v>
      </c>
      <c r="F1245">
        <v>2</v>
      </c>
      <c r="G1245" t="s">
        <v>24</v>
      </c>
      <c r="H1245" t="s">
        <v>46</v>
      </c>
      <c r="I1245" t="s">
        <v>68</v>
      </c>
      <c r="J1245" t="s">
        <v>47</v>
      </c>
      <c r="K1245" t="s">
        <v>48</v>
      </c>
      <c r="L1245" t="s">
        <v>42</v>
      </c>
      <c r="M1245">
        <v>15</v>
      </c>
      <c r="N1245">
        <v>1157</v>
      </c>
      <c r="O1245">
        <v>17355</v>
      </c>
      <c r="P1245">
        <v>619.48</v>
      </c>
      <c r="Q1245">
        <v>9292.2000000000007</v>
      </c>
      <c r="R1245">
        <v>8062.8</v>
      </c>
      <c r="S1245">
        <v>1866.76</v>
      </c>
      <c r="T1245">
        <v>5</v>
      </c>
      <c r="U1245">
        <v>7.9000000000000001E-2</v>
      </c>
      <c r="V1245" s="2">
        <f t="shared" si="76"/>
        <v>44593</v>
      </c>
      <c r="W1245" t="str">
        <f t="shared" si="77"/>
        <v>2022-02</v>
      </c>
      <c r="X1245" t="str">
        <f t="shared" ca="1" si="78"/>
        <v>Out</v>
      </c>
      <c r="Y1245" t="str">
        <f t="shared" ca="1" si="79"/>
        <v>YTD</v>
      </c>
    </row>
    <row r="1246" spans="1:25" x14ac:dyDescent="0.2">
      <c r="A1246" t="s">
        <v>1323</v>
      </c>
      <c r="B1246" s="2">
        <v>45097</v>
      </c>
      <c r="C1246">
        <v>2023</v>
      </c>
      <c r="D1246" t="s">
        <v>44</v>
      </c>
      <c r="E1246" t="s">
        <v>112</v>
      </c>
      <c r="F1246">
        <v>6</v>
      </c>
      <c r="G1246" t="s">
        <v>33</v>
      </c>
      <c r="H1246" t="s">
        <v>52</v>
      </c>
      <c r="I1246" t="s">
        <v>26</v>
      </c>
      <c r="J1246" t="s">
        <v>40</v>
      </c>
      <c r="K1246" t="s">
        <v>41</v>
      </c>
      <c r="L1246" t="s">
        <v>29</v>
      </c>
      <c r="M1246">
        <v>20</v>
      </c>
      <c r="N1246">
        <v>2089.8000000000002</v>
      </c>
      <c r="O1246">
        <v>41796</v>
      </c>
      <c r="P1246">
        <v>1482.77</v>
      </c>
      <c r="Q1246">
        <v>29655.4</v>
      </c>
      <c r="R1246">
        <v>12140.6</v>
      </c>
      <c r="S1246">
        <v>4596.1400000000003</v>
      </c>
      <c r="T1246">
        <v>10</v>
      </c>
      <c r="U1246">
        <v>2E-3</v>
      </c>
      <c r="V1246" s="2">
        <f t="shared" si="76"/>
        <v>45078</v>
      </c>
      <c r="W1246" t="str">
        <f t="shared" si="77"/>
        <v>2023-06</v>
      </c>
      <c r="X1246" t="str">
        <f t="shared" ca="1" si="78"/>
        <v>Out</v>
      </c>
      <c r="Y1246" t="str">
        <f t="shared" ca="1" si="79"/>
        <v/>
      </c>
    </row>
    <row r="1247" spans="1:25" x14ac:dyDescent="0.2">
      <c r="A1247" t="s">
        <v>1324</v>
      </c>
      <c r="B1247" s="2">
        <v>45365</v>
      </c>
      <c r="C1247">
        <v>2024</v>
      </c>
      <c r="D1247" t="s">
        <v>31</v>
      </c>
      <c r="E1247" t="s">
        <v>55</v>
      </c>
      <c r="F1247">
        <v>3</v>
      </c>
      <c r="G1247" t="s">
        <v>1581</v>
      </c>
      <c r="H1247" t="s">
        <v>75</v>
      </c>
      <c r="I1247" t="s">
        <v>59</v>
      </c>
      <c r="J1247" t="s">
        <v>35</v>
      </c>
      <c r="K1247" t="s">
        <v>53</v>
      </c>
      <c r="L1247" t="s">
        <v>37</v>
      </c>
      <c r="M1247">
        <v>14</v>
      </c>
      <c r="N1247">
        <v>1103</v>
      </c>
      <c r="O1247">
        <v>15442</v>
      </c>
      <c r="P1247">
        <v>726.71</v>
      </c>
      <c r="Q1247">
        <v>10173.94</v>
      </c>
      <c r="R1247">
        <v>5268.06</v>
      </c>
      <c r="S1247">
        <v>1359.58</v>
      </c>
      <c r="T1247">
        <v>5</v>
      </c>
      <c r="U1247">
        <v>6.4000000000000001E-2</v>
      </c>
      <c r="V1247" s="2">
        <f t="shared" si="76"/>
        <v>45352</v>
      </c>
      <c r="W1247" t="str">
        <f t="shared" si="77"/>
        <v>2024-03</v>
      </c>
      <c r="X1247" t="str">
        <f t="shared" ca="1" si="78"/>
        <v>Out</v>
      </c>
      <c r="Y1247" t="str">
        <f t="shared" ca="1" si="79"/>
        <v>YTD</v>
      </c>
    </row>
    <row r="1248" spans="1:25" x14ac:dyDescent="0.2">
      <c r="A1248" t="s">
        <v>1325</v>
      </c>
      <c r="B1248" s="2">
        <v>45085</v>
      </c>
      <c r="C1248">
        <v>2023</v>
      </c>
      <c r="D1248" t="s">
        <v>44</v>
      </c>
      <c r="E1248" t="s">
        <v>112</v>
      </c>
      <c r="F1248">
        <v>6</v>
      </c>
      <c r="G1248" t="s">
        <v>1580</v>
      </c>
      <c r="H1248" t="s">
        <v>71</v>
      </c>
      <c r="I1248" t="s">
        <v>68</v>
      </c>
      <c r="J1248" t="s">
        <v>47</v>
      </c>
      <c r="K1248" t="s">
        <v>76</v>
      </c>
      <c r="L1248" t="s">
        <v>37</v>
      </c>
      <c r="M1248">
        <v>15</v>
      </c>
      <c r="N1248">
        <v>1316.7</v>
      </c>
      <c r="O1248">
        <v>19750.5</v>
      </c>
      <c r="P1248">
        <v>630.36</v>
      </c>
      <c r="Q1248">
        <v>9455.4</v>
      </c>
      <c r="R1248">
        <v>10295.1</v>
      </c>
      <c r="S1248">
        <v>1961.64</v>
      </c>
      <c r="T1248">
        <v>0</v>
      </c>
      <c r="U1248">
        <v>1.2E-2</v>
      </c>
      <c r="V1248" s="2">
        <f t="shared" si="76"/>
        <v>45078</v>
      </c>
      <c r="W1248" t="str">
        <f t="shared" si="77"/>
        <v>2023-06</v>
      </c>
      <c r="X1248" t="str">
        <f t="shared" ca="1" si="78"/>
        <v>Out</v>
      </c>
      <c r="Y1248" t="str">
        <f t="shared" ca="1" si="79"/>
        <v/>
      </c>
    </row>
    <row r="1249" spans="1:25" x14ac:dyDescent="0.2">
      <c r="A1249" t="s">
        <v>1326</v>
      </c>
      <c r="B1249" s="2">
        <v>45361</v>
      </c>
      <c r="C1249">
        <v>2024</v>
      </c>
      <c r="D1249" t="s">
        <v>31</v>
      </c>
      <c r="E1249" t="s">
        <v>55</v>
      </c>
      <c r="F1249">
        <v>3</v>
      </c>
      <c r="G1249" t="s">
        <v>57</v>
      </c>
      <c r="H1249" t="s">
        <v>58</v>
      </c>
      <c r="I1249" t="s">
        <v>59</v>
      </c>
      <c r="J1249" t="s">
        <v>27</v>
      </c>
      <c r="K1249" t="s">
        <v>88</v>
      </c>
      <c r="L1249" t="s">
        <v>42</v>
      </c>
      <c r="M1249">
        <v>14</v>
      </c>
      <c r="N1249">
        <v>964</v>
      </c>
      <c r="O1249">
        <v>13496</v>
      </c>
      <c r="P1249">
        <v>490.37</v>
      </c>
      <c r="Q1249">
        <v>6865.18</v>
      </c>
      <c r="R1249">
        <v>6630.82</v>
      </c>
      <c r="S1249">
        <v>1048.1099999999999</v>
      </c>
      <c r="T1249">
        <v>10</v>
      </c>
      <c r="U1249">
        <v>3.5000000000000003E-2</v>
      </c>
      <c r="V1249" s="2">
        <f t="shared" si="76"/>
        <v>45352</v>
      </c>
      <c r="W1249" t="str">
        <f t="shared" si="77"/>
        <v>2024-03</v>
      </c>
      <c r="X1249" t="str">
        <f t="shared" ca="1" si="78"/>
        <v>Out</v>
      </c>
      <c r="Y1249" t="str">
        <f t="shared" ca="1" si="79"/>
        <v>YTD</v>
      </c>
    </row>
    <row r="1250" spans="1:25" x14ac:dyDescent="0.2">
      <c r="A1250" t="s">
        <v>1327</v>
      </c>
      <c r="B1250" s="2">
        <v>44663</v>
      </c>
      <c r="C1250">
        <v>2022</v>
      </c>
      <c r="D1250" t="s">
        <v>44</v>
      </c>
      <c r="E1250" t="s">
        <v>79</v>
      </c>
      <c r="F1250">
        <v>4</v>
      </c>
      <c r="G1250" t="s">
        <v>33</v>
      </c>
      <c r="H1250" t="s">
        <v>34</v>
      </c>
      <c r="I1250" t="s">
        <v>59</v>
      </c>
      <c r="J1250" t="s">
        <v>27</v>
      </c>
      <c r="K1250" t="s">
        <v>110</v>
      </c>
      <c r="L1250" t="s">
        <v>42</v>
      </c>
      <c r="M1250">
        <v>3</v>
      </c>
      <c r="N1250">
        <v>819</v>
      </c>
      <c r="O1250">
        <v>2457</v>
      </c>
      <c r="P1250">
        <v>538.22</v>
      </c>
      <c r="Q1250">
        <v>1614.66</v>
      </c>
      <c r="R1250">
        <v>842.34</v>
      </c>
      <c r="S1250">
        <v>97.8</v>
      </c>
      <c r="T1250">
        <v>0</v>
      </c>
      <c r="U1250">
        <v>6.0000000000000001E-3</v>
      </c>
      <c r="V1250" s="2">
        <f t="shared" si="76"/>
        <v>44652</v>
      </c>
      <c r="W1250" t="str">
        <f t="shared" si="77"/>
        <v>2022-04</v>
      </c>
      <c r="X1250" t="str">
        <f t="shared" ca="1" si="78"/>
        <v>Out</v>
      </c>
      <c r="Y1250" t="str">
        <f t="shared" ca="1" si="79"/>
        <v>YTD</v>
      </c>
    </row>
    <row r="1251" spans="1:25" x14ac:dyDescent="0.2">
      <c r="A1251" t="s">
        <v>1328</v>
      </c>
      <c r="B1251" s="2">
        <v>44779</v>
      </c>
      <c r="C1251">
        <v>2022</v>
      </c>
      <c r="D1251" t="s">
        <v>22</v>
      </c>
      <c r="E1251" t="s">
        <v>23</v>
      </c>
      <c r="F1251">
        <v>8</v>
      </c>
      <c r="G1251" t="s">
        <v>1580</v>
      </c>
      <c r="H1251" t="s">
        <v>71</v>
      </c>
      <c r="I1251" t="s">
        <v>59</v>
      </c>
      <c r="J1251" t="s">
        <v>65</v>
      </c>
      <c r="K1251" t="s">
        <v>66</v>
      </c>
      <c r="L1251" t="s">
        <v>42</v>
      </c>
      <c r="M1251">
        <v>19</v>
      </c>
      <c r="N1251">
        <v>113</v>
      </c>
      <c r="O1251">
        <v>2147</v>
      </c>
      <c r="P1251">
        <v>60.57</v>
      </c>
      <c r="Q1251">
        <v>1150.83</v>
      </c>
      <c r="R1251">
        <v>996.17</v>
      </c>
      <c r="S1251">
        <v>188.9</v>
      </c>
      <c r="T1251">
        <v>15</v>
      </c>
      <c r="U1251">
        <v>6.6000000000000003E-2</v>
      </c>
      <c r="V1251" s="2">
        <f t="shared" si="76"/>
        <v>44774</v>
      </c>
      <c r="W1251" t="str">
        <f t="shared" si="77"/>
        <v>2022-08</v>
      </c>
      <c r="X1251" t="str">
        <f t="shared" ca="1" si="78"/>
        <v>Out</v>
      </c>
      <c r="Y1251" t="str">
        <f t="shared" ca="1" si="79"/>
        <v/>
      </c>
    </row>
    <row r="1252" spans="1:25" x14ac:dyDescent="0.2">
      <c r="A1252" t="s">
        <v>1329</v>
      </c>
      <c r="B1252" s="2">
        <v>44570</v>
      </c>
      <c r="C1252">
        <v>2022</v>
      </c>
      <c r="D1252" t="s">
        <v>31</v>
      </c>
      <c r="E1252" t="s">
        <v>61</v>
      </c>
      <c r="F1252">
        <v>1</v>
      </c>
      <c r="G1252" t="s">
        <v>24</v>
      </c>
      <c r="H1252" t="s">
        <v>25</v>
      </c>
      <c r="I1252" t="s">
        <v>59</v>
      </c>
      <c r="J1252" t="s">
        <v>35</v>
      </c>
      <c r="K1252" t="s">
        <v>36</v>
      </c>
      <c r="L1252" t="s">
        <v>42</v>
      </c>
      <c r="M1252">
        <v>16</v>
      </c>
      <c r="N1252">
        <v>1362</v>
      </c>
      <c r="O1252">
        <v>21792</v>
      </c>
      <c r="P1252">
        <v>680.3</v>
      </c>
      <c r="Q1252">
        <v>10884.8</v>
      </c>
      <c r="R1252">
        <v>10907.2</v>
      </c>
      <c r="S1252">
        <v>1681.63</v>
      </c>
      <c r="T1252">
        <v>5</v>
      </c>
      <c r="U1252">
        <v>1.0999999999999999E-2</v>
      </c>
      <c r="V1252" s="2">
        <f t="shared" si="76"/>
        <v>44562</v>
      </c>
      <c r="W1252" t="str">
        <f t="shared" si="77"/>
        <v>2022-01</v>
      </c>
      <c r="X1252" t="str">
        <f t="shared" ca="1" si="78"/>
        <v>Out</v>
      </c>
      <c r="Y1252" t="str">
        <f t="shared" ca="1" si="79"/>
        <v>YTD</v>
      </c>
    </row>
    <row r="1253" spans="1:25" x14ac:dyDescent="0.2">
      <c r="A1253" t="s">
        <v>1330</v>
      </c>
      <c r="B1253" s="2">
        <v>45041</v>
      </c>
      <c r="C1253">
        <v>2023</v>
      </c>
      <c r="D1253" t="s">
        <v>44</v>
      </c>
      <c r="E1253" t="s">
        <v>79</v>
      </c>
      <c r="F1253">
        <v>4</v>
      </c>
      <c r="G1253" t="s">
        <v>1580</v>
      </c>
      <c r="H1253" t="s">
        <v>87</v>
      </c>
      <c r="I1253" t="s">
        <v>59</v>
      </c>
      <c r="J1253" t="s">
        <v>35</v>
      </c>
      <c r="K1253" t="s">
        <v>36</v>
      </c>
      <c r="L1253" t="s">
        <v>37</v>
      </c>
      <c r="M1253">
        <v>12</v>
      </c>
      <c r="N1253">
        <v>1025</v>
      </c>
      <c r="O1253">
        <v>12300</v>
      </c>
      <c r="P1253">
        <v>681.35</v>
      </c>
      <c r="Q1253">
        <v>8176.2</v>
      </c>
      <c r="R1253">
        <v>4123.8</v>
      </c>
      <c r="S1253">
        <v>1054.75</v>
      </c>
      <c r="T1253">
        <v>0</v>
      </c>
      <c r="U1253">
        <v>4.8000000000000001E-2</v>
      </c>
      <c r="V1253" s="2">
        <f t="shared" si="76"/>
        <v>45017</v>
      </c>
      <c r="W1253" t="str">
        <f t="shared" si="77"/>
        <v>2023-04</v>
      </c>
      <c r="X1253" t="str">
        <f t="shared" ca="1" si="78"/>
        <v>Out</v>
      </c>
      <c r="Y1253" t="str">
        <f t="shared" ca="1" si="79"/>
        <v>YTD</v>
      </c>
    </row>
    <row r="1254" spans="1:25" x14ac:dyDescent="0.2">
      <c r="A1254" t="s">
        <v>1331</v>
      </c>
      <c r="B1254" s="2">
        <v>45405</v>
      </c>
      <c r="C1254">
        <v>2024</v>
      </c>
      <c r="D1254" t="s">
        <v>44</v>
      </c>
      <c r="E1254" t="s">
        <v>79</v>
      </c>
      <c r="F1254">
        <v>4</v>
      </c>
      <c r="G1254" t="s">
        <v>1581</v>
      </c>
      <c r="H1254" t="s">
        <v>97</v>
      </c>
      <c r="I1254" t="s">
        <v>26</v>
      </c>
      <c r="J1254" t="s">
        <v>27</v>
      </c>
      <c r="K1254" t="s">
        <v>28</v>
      </c>
      <c r="L1254" t="s">
        <v>42</v>
      </c>
      <c r="M1254">
        <v>6</v>
      </c>
      <c r="N1254">
        <v>352</v>
      </c>
      <c r="O1254">
        <v>2112</v>
      </c>
      <c r="P1254">
        <v>189</v>
      </c>
      <c r="Q1254">
        <v>1134</v>
      </c>
      <c r="R1254">
        <v>978</v>
      </c>
      <c r="S1254">
        <v>99.26</v>
      </c>
      <c r="T1254">
        <v>5</v>
      </c>
      <c r="U1254">
        <v>7.0999999999999994E-2</v>
      </c>
      <c r="V1254" s="2">
        <f t="shared" si="76"/>
        <v>45383</v>
      </c>
      <c r="W1254" t="str">
        <f t="shared" si="77"/>
        <v>2024-04</v>
      </c>
      <c r="X1254" t="str">
        <f t="shared" ca="1" si="78"/>
        <v>Out</v>
      </c>
      <c r="Y1254" t="str">
        <f t="shared" ca="1" si="79"/>
        <v>YTD</v>
      </c>
    </row>
    <row r="1255" spans="1:25" x14ac:dyDescent="0.2">
      <c r="A1255" t="s">
        <v>1332</v>
      </c>
      <c r="B1255" s="2">
        <v>45070</v>
      </c>
      <c r="C1255">
        <v>2023</v>
      </c>
      <c r="D1255" t="s">
        <v>44</v>
      </c>
      <c r="E1255" t="s">
        <v>45</v>
      </c>
      <c r="F1255">
        <v>5</v>
      </c>
      <c r="G1255" t="s">
        <v>57</v>
      </c>
      <c r="H1255" t="s">
        <v>80</v>
      </c>
      <c r="I1255" t="s">
        <v>39</v>
      </c>
      <c r="J1255" t="s">
        <v>27</v>
      </c>
      <c r="K1255" t="s">
        <v>88</v>
      </c>
      <c r="L1255" t="s">
        <v>29</v>
      </c>
      <c r="M1255">
        <v>20</v>
      </c>
      <c r="N1255">
        <v>874</v>
      </c>
      <c r="O1255">
        <v>17480</v>
      </c>
      <c r="P1255">
        <v>591.30999999999995</v>
      </c>
      <c r="Q1255">
        <v>11826.2</v>
      </c>
      <c r="R1255">
        <v>5653.8</v>
      </c>
      <c r="S1255">
        <v>2026.94</v>
      </c>
      <c r="T1255">
        <v>0</v>
      </c>
      <c r="U1255">
        <v>3.9E-2</v>
      </c>
      <c r="V1255" s="2">
        <f t="shared" si="76"/>
        <v>45047</v>
      </c>
      <c r="W1255" t="str">
        <f t="shared" si="77"/>
        <v>2023-05</v>
      </c>
      <c r="X1255" t="str">
        <f t="shared" ca="1" si="78"/>
        <v>Out</v>
      </c>
      <c r="Y1255" t="str">
        <f t="shared" ca="1" si="79"/>
        <v>YTD</v>
      </c>
    </row>
    <row r="1256" spans="1:25" x14ac:dyDescent="0.2">
      <c r="A1256" t="s">
        <v>1333</v>
      </c>
      <c r="B1256" s="2">
        <v>44574</v>
      </c>
      <c r="C1256">
        <v>2022</v>
      </c>
      <c r="D1256" t="s">
        <v>31</v>
      </c>
      <c r="E1256" t="s">
        <v>61</v>
      </c>
      <c r="F1256">
        <v>1</v>
      </c>
      <c r="G1256" t="s">
        <v>57</v>
      </c>
      <c r="H1256" t="s">
        <v>73</v>
      </c>
      <c r="I1256" t="s">
        <v>68</v>
      </c>
      <c r="J1256" t="s">
        <v>47</v>
      </c>
      <c r="K1256" t="s">
        <v>62</v>
      </c>
      <c r="L1256" t="s">
        <v>37</v>
      </c>
      <c r="M1256">
        <v>8</v>
      </c>
      <c r="N1256">
        <v>1446</v>
      </c>
      <c r="O1256">
        <v>11568</v>
      </c>
      <c r="P1256">
        <v>847.27</v>
      </c>
      <c r="Q1256">
        <v>6778.16</v>
      </c>
      <c r="R1256">
        <v>4789.84</v>
      </c>
      <c r="S1256">
        <v>868.59</v>
      </c>
      <c r="T1256">
        <v>10</v>
      </c>
      <c r="U1256">
        <v>0.02</v>
      </c>
      <c r="V1256" s="2">
        <f t="shared" si="76"/>
        <v>44562</v>
      </c>
      <c r="W1256" t="str">
        <f t="shared" si="77"/>
        <v>2022-01</v>
      </c>
      <c r="X1256" t="str">
        <f t="shared" ca="1" si="78"/>
        <v>Out</v>
      </c>
      <c r="Y1256" t="str">
        <f t="shared" ca="1" si="79"/>
        <v>YTD</v>
      </c>
    </row>
    <row r="1257" spans="1:25" x14ac:dyDescent="0.2">
      <c r="A1257" t="s">
        <v>1334</v>
      </c>
      <c r="B1257" s="2">
        <v>44951</v>
      </c>
      <c r="C1257">
        <v>2023</v>
      </c>
      <c r="D1257" t="s">
        <v>31</v>
      </c>
      <c r="E1257" t="s">
        <v>61</v>
      </c>
      <c r="F1257">
        <v>1</v>
      </c>
      <c r="G1257" t="s">
        <v>1580</v>
      </c>
      <c r="H1257" t="s">
        <v>100</v>
      </c>
      <c r="I1257" t="s">
        <v>39</v>
      </c>
      <c r="J1257" t="s">
        <v>27</v>
      </c>
      <c r="K1257" t="s">
        <v>110</v>
      </c>
      <c r="L1257" t="s">
        <v>37</v>
      </c>
      <c r="M1257">
        <v>5</v>
      </c>
      <c r="N1257">
        <v>319</v>
      </c>
      <c r="O1257">
        <v>1595</v>
      </c>
      <c r="P1257">
        <v>216.04</v>
      </c>
      <c r="Q1257">
        <v>1080.2</v>
      </c>
      <c r="R1257">
        <v>514.79999999999995</v>
      </c>
      <c r="S1257">
        <v>187</v>
      </c>
      <c r="T1257">
        <v>10</v>
      </c>
      <c r="U1257">
        <v>3.9E-2</v>
      </c>
      <c r="V1257" s="2">
        <f t="shared" si="76"/>
        <v>44927</v>
      </c>
      <c r="W1257" t="str">
        <f t="shared" si="77"/>
        <v>2023-01</v>
      </c>
      <c r="X1257" t="str">
        <f t="shared" ca="1" si="78"/>
        <v>Out</v>
      </c>
      <c r="Y1257" t="str">
        <f t="shared" ca="1" si="79"/>
        <v>YTD</v>
      </c>
    </row>
    <row r="1258" spans="1:25" x14ac:dyDescent="0.2">
      <c r="A1258" t="s">
        <v>1335</v>
      </c>
      <c r="B1258" s="2">
        <v>45017</v>
      </c>
      <c r="C1258">
        <v>2023</v>
      </c>
      <c r="D1258" t="s">
        <v>44</v>
      </c>
      <c r="E1258" t="s">
        <v>79</v>
      </c>
      <c r="F1258">
        <v>4</v>
      </c>
      <c r="G1258" t="s">
        <v>24</v>
      </c>
      <c r="H1258" t="s">
        <v>46</v>
      </c>
      <c r="I1258" t="s">
        <v>59</v>
      </c>
      <c r="J1258" t="s">
        <v>65</v>
      </c>
      <c r="K1258" t="s">
        <v>66</v>
      </c>
      <c r="L1258" t="s">
        <v>42</v>
      </c>
      <c r="M1258">
        <v>10</v>
      </c>
      <c r="N1258">
        <v>115</v>
      </c>
      <c r="O1258">
        <v>1150</v>
      </c>
      <c r="P1258">
        <v>60.54</v>
      </c>
      <c r="Q1258">
        <v>605.4</v>
      </c>
      <c r="R1258">
        <v>544.6</v>
      </c>
      <c r="S1258">
        <v>104.76</v>
      </c>
      <c r="T1258">
        <v>15</v>
      </c>
      <c r="U1258">
        <v>2.8000000000000001E-2</v>
      </c>
      <c r="V1258" s="2">
        <f t="shared" si="76"/>
        <v>45017</v>
      </c>
      <c r="W1258" t="str">
        <f t="shared" si="77"/>
        <v>2023-04</v>
      </c>
      <c r="X1258" t="str">
        <f t="shared" ca="1" si="78"/>
        <v>Out</v>
      </c>
      <c r="Y1258" t="str">
        <f t="shared" ca="1" si="79"/>
        <v>YTD</v>
      </c>
    </row>
    <row r="1259" spans="1:25" x14ac:dyDescent="0.2">
      <c r="A1259" t="s">
        <v>1336</v>
      </c>
      <c r="B1259" s="2">
        <v>44817</v>
      </c>
      <c r="C1259">
        <v>2022</v>
      </c>
      <c r="D1259" t="s">
        <v>22</v>
      </c>
      <c r="E1259" t="s">
        <v>82</v>
      </c>
      <c r="F1259">
        <v>9</v>
      </c>
      <c r="G1259" t="s">
        <v>1580</v>
      </c>
      <c r="H1259" t="s">
        <v>71</v>
      </c>
      <c r="I1259" t="s">
        <v>59</v>
      </c>
      <c r="J1259" t="s">
        <v>65</v>
      </c>
      <c r="K1259" t="s">
        <v>106</v>
      </c>
      <c r="L1259" t="s">
        <v>37</v>
      </c>
      <c r="M1259">
        <v>13</v>
      </c>
      <c r="N1259">
        <v>104</v>
      </c>
      <c r="O1259">
        <v>1352</v>
      </c>
      <c r="P1259">
        <v>61.79</v>
      </c>
      <c r="Q1259">
        <v>803.27</v>
      </c>
      <c r="R1259">
        <v>548.73</v>
      </c>
      <c r="S1259">
        <v>55.65</v>
      </c>
      <c r="T1259">
        <v>0</v>
      </c>
      <c r="U1259">
        <v>2.4E-2</v>
      </c>
      <c r="V1259" s="2">
        <f t="shared" si="76"/>
        <v>44805</v>
      </c>
      <c r="W1259" t="str">
        <f t="shared" si="77"/>
        <v>2022-09</v>
      </c>
      <c r="X1259" t="str">
        <f t="shared" ca="1" si="78"/>
        <v>Out</v>
      </c>
      <c r="Y1259" t="str">
        <f t="shared" ca="1" si="79"/>
        <v/>
      </c>
    </row>
    <row r="1260" spans="1:25" x14ac:dyDescent="0.2">
      <c r="A1260" t="s">
        <v>1337</v>
      </c>
      <c r="B1260" s="2">
        <v>45170</v>
      </c>
      <c r="C1260">
        <v>2023</v>
      </c>
      <c r="D1260" t="s">
        <v>22</v>
      </c>
      <c r="E1260" t="s">
        <v>82</v>
      </c>
      <c r="F1260">
        <v>9</v>
      </c>
      <c r="G1260" t="s">
        <v>1580</v>
      </c>
      <c r="H1260" t="s">
        <v>71</v>
      </c>
      <c r="I1260" t="s">
        <v>26</v>
      </c>
      <c r="J1260" t="s">
        <v>27</v>
      </c>
      <c r="K1260" t="s">
        <v>88</v>
      </c>
      <c r="L1260" t="s">
        <v>37</v>
      </c>
      <c r="M1260">
        <v>11</v>
      </c>
      <c r="N1260">
        <v>712</v>
      </c>
      <c r="O1260">
        <v>7832</v>
      </c>
      <c r="P1260">
        <v>348.54</v>
      </c>
      <c r="Q1260">
        <v>3833.94</v>
      </c>
      <c r="R1260">
        <v>3998.06</v>
      </c>
      <c r="S1260">
        <v>868.21</v>
      </c>
      <c r="T1260">
        <v>10</v>
      </c>
      <c r="U1260">
        <v>5.0000000000000001E-3</v>
      </c>
      <c r="V1260" s="2">
        <f t="shared" si="76"/>
        <v>45170</v>
      </c>
      <c r="W1260" t="str">
        <f t="shared" si="77"/>
        <v>2023-09</v>
      </c>
      <c r="X1260" t="str">
        <f t="shared" ca="1" si="78"/>
        <v>Out</v>
      </c>
      <c r="Y1260" t="str">
        <f t="shared" ca="1" si="79"/>
        <v/>
      </c>
    </row>
    <row r="1261" spans="1:25" x14ac:dyDescent="0.2">
      <c r="A1261" t="s">
        <v>1338</v>
      </c>
      <c r="B1261" s="2">
        <v>45404</v>
      </c>
      <c r="C1261">
        <v>2024</v>
      </c>
      <c r="D1261" t="s">
        <v>44</v>
      </c>
      <c r="E1261" t="s">
        <v>79</v>
      </c>
      <c r="F1261">
        <v>4</v>
      </c>
      <c r="G1261" t="s">
        <v>57</v>
      </c>
      <c r="H1261" t="s">
        <v>80</v>
      </c>
      <c r="I1261" t="s">
        <v>59</v>
      </c>
      <c r="J1261" t="s">
        <v>65</v>
      </c>
      <c r="K1261" t="s">
        <v>132</v>
      </c>
      <c r="L1261" t="s">
        <v>42</v>
      </c>
      <c r="M1261">
        <v>5</v>
      </c>
      <c r="N1261">
        <v>53</v>
      </c>
      <c r="O1261">
        <v>265</v>
      </c>
      <c r="P1261">
        <v>29.08</v>
      </c>
      <c r="Q1261">
        <v>145.4</v>
      </c>
      <c r="R1261">
        <v>119.6</v>
      </c>
      <c r="S1261">
        <v>22.48</v>
      </c>
      <c r="T1261">
        <v>0</v>
      </c>
      <c r="U1261">
        <v>4.2000000000000003E-2</v>
      </c>
      <c r="V1261" s="2">
        <f t="shared" si="76"/>
        <v>45383</v>
      </c>
      <c r="W1261" t="str">
        <f t="shared" si="77"/>
        <v>2024-04</v>
      </c>
      <c r="X1261" t="str">
        <f t="shared" ca="1" si="78"/>
        <v>Out</v>
      </c>
      <c r="Y1261" t="str">
        <f t="shared" ca="1" si="79"/>
        <v>YTD</v>
      </c>
    </row>
    <row r="1262" spans="1:25" x14ac:dyDescent="0.2">
      <c r="A1262" t="s">
        <v>1339</v>
      </c>
      <c r="B1262" s="2">
        <v>44718</v>
      </c>
      <c r="C1262">
        <v>2022</v>
      </c>
      <c r="D1262" t="s">
        <v>44</v>
      </c>
      <c r="E1262" t="s">
        <v>112</v>
      </c>
      <c r="F1262">
        <v>6</v>
      </c>
      <c r="G1262" t="s">
        <v>33</v>
      </c>
      <c r="H1262" t="s">
        <v>34</v>
      </c>
      <c r="I1262" t="s">
        <v>26</v>
      </c>
      <c r="J1262" t="s">
        <v>40</v>
      </c>
      <c r="K1262" t="s">
        <v>41</v>
      </c>
      <c r="L1262" t="s">
        <v>42</v>
      </c>
      <c r="M1262">
        <v>18</v>
      </c>
      <c r="N1262">
        <v>2030.4</v>
      </c>
      <c r="O1262">
        <v>36547.199999999997</v>
      </c>
      <c r="P1262">
        <v>1431.87</v>
      </c>
      <c r="Q1262">
        <v>25773.66</v>
      </c>
      <c r="R1262">
        <v>10773.54</v>
      </c>
      <c r="S1262">
        <v>3721.35</v>
      </c>
      <c r="T1262">
        <v>0</v>
      </c>
      <c r="U1262">
        <v>1.6E-2</v>
      </c>
      <c r="V1262" s="2">
        <f t="shared" si="76"/>
        <v>44713</v>
      </c>
      <c r="W1262" t="str">
        <f t="shared" si="77"/>
        <v>2022-06</v>
      </c>
      <c r="X1262" t="str">
        <f t="shared" ca="1" si="78"/>
        <v>Out</v>
      </c>
      <c r="Y1262" t="str">
        <f t="shared" ca="1" si="79"/>
        <v/>
      </c>
    </row>
    <row r="1263" spans="1:25" x14ac:dyDescent="0.2">
      <c r="A1263" t="s">
        <v>1340</v>
      </c>
      <c r="B1263" s="2">
        <v>44840</v>
      </c>
      <c r="C1263">
        <v>2022</v>
      </c>
      <c r="D1263" t="s">
        <v>50</v>
      </c>
      <c r="E1263" t="s">
        <v>86</v>
      </c>
      <c r="F1263">
        <v>10</v>
      </c>
      <c r="G1263" t="s">
        <v>1580</v>
      </c>
      <c r="H1263" t="s">
        <v>100</v>
      </c>
      <c r="I1263" t="s">
        <v>68</v>
      </c>
      <c r="J1263" t="s">
        <v>27</v>
      </c>
      <c r="K1263" t="s">
        <v>110</v>
      </c>
      <c r="L1263" t="s">
        <v>29</v>
      </c>
      <c r="M1263">
        <v>6</v>
      </c>
      <c r="N1263">
        <v>412</v>
      </c>
      <c r="O1263">
        <v>2472</v>
      </c>
      <c r="P1263">
        <v>235.92</v>
      </c>
      <c r="Q1263">
        <v>1415.52</v>
      </c>
      <c r="R1263">
        <v>1056.48</v>
      </c>
      <c r="S1263">
        <v>290.31</v>
      </c>
      <c r="T1263">
        <v>0</v>
      </c>
      <c r="U1263">
        <v>1.7000000000000001E-2</v>
      </c>
      <c r="V1263" s="2">
        <f t="shared" si="76"/>
        <v>44835</v>
      </c>
      <c r="W1263" t="str">
        <f t="shared" si="77"/>
        <v>2022-10</v>
      </c>
      <c r="X1263" t="str">
        <f t="shared" ca="1" si="78"/>
        <v>Out</v>
      </c>
      <c r="Y1263" t="str">
        <f t="shared" ca="1" si="79"/>
        <v/>
      </c>
    </row>
    <row r="1264" spans="1:25" x14ac:dyDescent="0.2">
      <c r="A1264" t="s">
        <v>1341</v>
      </c>
      <c r="B1264" s="2">
        <v>45236</v>
      </c>
      <c r="C1264">
        <v>2023</v>
      </c>
      <c r="D1264" t="s">
        <v>50</v>
      </c>
      <c r="E1264" t="s">
        <v>64</v>
      </c>
      <c r="F1264">
        <v>11</v>
      </c>
      <c r="G1264" t="s">
        <v>33</v>
      </c>
      <c r="H1264" t="s">
        <v>52</v>
      </c>
      <c r="I1264" t="s">
        <v>59</v>
      </c>
      <c r="J1264" t="s">
        <v>65</v>
      </c>
      <c r="K1264" t="s">
        <v>66</v>
      </c>
      <c r="L1264" t="s">
        <v>29</v>
      </c>
      <c r="M1264">
        <v>8</v>
      </c>
      <c r="N1264">
        <v>78.3</v>
      </c>
      <c r="O1264">
        <v>626.4</v>
      </c>
      <c r="P1264">
        <v>37.39</v>
      </c>
      <c r="Q1264">
        <v>299.12</v>
      </c>
      <c r="R1264">
        <v>327.27999999999997</v>
      </c>
      <c r="S1264">
        <v>71.010000000000005</v>
      </c>
      <c r="T1264">
        <v>10</v>
      </c>
      <c r="U1264">
        <v>6.3E-2</v>
      </c>
      <c r="V1264" s="2">
        <f t="shared" si="76"/>
        <v>45231</v>
      </c>
      <c r="W1264" t="str">
        <f t="shared" si="77"/>
        <v>2023-11</v>
      </c>
      <c r="X1264" t="str">
        <f t="shared" ca="1" si="78"/>
        <v>Out</v>
      </c>
      <c r="Y1264" t="str">
        <f t="shared" ca="1" si="79"/>
        <v/>
      </c>
    </row>
    <row r="1265" spans="1:25" x14ac:dyDescent="0.2">
      <c r="A1265" t="s">
        <v>1342</v>
      </c>
      <c r="B1265" s="2">
        <v>44683</v>
      </c>
      <c r="C1265">
        <v>2022</v>
      </c>
      <c r="D1265" t="s">
        <v>44</v>
      </c>
      <c r="E1265" t="s">
        <v>45</v>
      </c>
      <c r="F1265">
        <v>5</v>
      </c>
      <c r="G1265" t="s">
        <v>1581</v>
      </c>
      <c r="H1265" t="s">
        <v>97</v>
      </c>
      <c r="I1265" t="s">
        <v>39</v>
      </c>
      <c r="J1265" t="s">
        <v>65</v>
      </c>
      <c r="K1265" t="s">
        <v>132</v>
      </c>
      <c r="L1265" t="s">
        <v>42</v>
      </c>
      <c r="M1265">
        <v>18</v>
      </c>
      <c r="N1265">
        <v>156</v>
      </c>
      <c r="O1265">
        <v>2808</v>
      </c>
      <c r="P1265">
        <v>82.45</v>
      </c>
      <c r="Q1265">
        <v>1484.1</v>
      </c>
      <c r="R1265">
        <v>1323.9</v>
      </c>
      <c r="S1265">
        <v>192.44</v>
      </c>
      <c r="T1265">
        <v>0</v>
      </c>
      <c r="U1265">
        <v>1.9E-2</v>
      </c>
      <c r="V1265" s="2">
        <f t="shared" si="76"/>
        <v>44682</v>
      </c>
      <c r="W1265" t="str">
        <f t="shared" si="77"/>
        <v>2022-05</v>
      </c>
      <c r="X1265" t="str">
        <f t="shared" ca="1" si="78"/>
        <v>Out</v>
      </c>
      <c r="Y1265" t="str">
        <f t="shared" ca="1" si="79"/>
        <v>YTD</v>
      </c>
    </row>
    <row r="1266" spans="1:25" x14ac:dyDescent="0.2">
      <c r="A1266" t="s">
        <v>1343</v>
      </c>
      <c r="B1266" s="2">
        <v>45145</v>
      </c>
      <c r="C1266">
        <v>2023</v>
      </c>
      <c r="D1266" t="s">
        <v>22</v>
      </c>
      <c r="E1266" t="s">
        <v>23</v>
      </c>
      <c r="F1266">
        <v>8</v>
      </c>
      <c r="G1266" t="s">
        <v>1581</v>
      </c>
      <c r="H1266" t="s">
        <v>97</v>
      </c>
      <c r="I1266" t="s">
        <v>39</v>
      </c>
      <c r="J1266" t="s">
        <v>27</v>
      </c>
      <c r="K1266" t="s">
        <v>28</v>
      </c>
      <c r="L1266" t="s">
        <v>29</v>
      </c>
      <c r="M1266">
        <v>10</v>
      </c>
      <c r="N1266">
        <v>559</v>
      </c>
      <c r="O1266">
        <v>5590</v>
      </c>
      <c r="P1266">
        <v>415.75</v>
      </c>
      <c r="Q1266">
        <v>4157.5</v>
      </c>
      <c r="R1266">
        <v>1432.5</v>
      </c>
      <c r="S1266">
        <v>510.58</v>
      </c>
      <c r="T1266">
        <v>15</v>
      </c>
      <c r="U1266">
        <v>5.7000000000000002E-2</v>
      </c>
      <c r="V1266" s="2">
        <f t="shared" si="76"/>
        <v>45139</v>
      </c>
      <c r="W1266" t="str">
        <f t="shared" si="77"/>
        <v>2023-08</v>
      </c>
      <c r="X1266" t="str">
        <f t="shared" ca="1" si="78"/>
        <v>Out</v>
      </c>
      <c r="Y1266" t="str">
        <f t="shared" ca="1" si="79"/>
        <v/>
      </c>
    </row>
    <row r="1267" spans="1:25" x14ac:dyDescent="0.2">
      <c r="A1267" t="s">
        <v>1344</v>
      </c>
      <c r="B1267" s="2">
        <v>45654</v>
      </c>
      <c r="C1267">
        <v>2024</v>
      </c>
      <c r="D1267" t="s">
        <v>50</v>
      </c>
      <c r="E1267" t="s">
        <v>51</v>
      </c>
      <c r="F1267">
        <v>12</v>
      </c>
      <c r="G1267" t="s">
        <v>57</v>
      </c>
      <c r="H1267" t="s">
        <v>58</v>
      </c>
      <c r="I1267" t="s">
        <v>68</v>
      </c>
      <c r="J1267" t="s">
        <v>35</v>
      </c>
      <c r="K1267" t="s">
        <v>36</v>
      </c>
      <c r="L1267" t="s">
        <v>37</v>
      </c>
      <c r="M1267">
        <v>13</v>
      </c>
      <c r="N1267">
        <v>1169.0999999999999</v>
      </c>
      <c r="O1267">
        <v>15198.3</v>
      </c>
      <c r="P1267">
        <v>779.93</v>
      </c>
      <c r="Q1267">
        <v>10139.09</v>
      </c>
      <c r="R1267">
        <v>5059.21</v>
      </c>
      <c r="S1267">
        <v>1580.11</v>
      </c>
      <c r="T1267">
        <v>15</v>
      </c>
      <c r="U1267">
        <v>6.9000000000000006E-2</v>
      </c>
      <c r="V1267" s="2">
        <f t="shared" si="76"/>
        <v>45627</v>
      </c>
      <c r="W1267" t="str">
        <f t="shared" si="77"/>
        <v>2024-12</v>
      </c>
      <c r="X1267" t="str">
        <f t="shared" ca="1" si="78"/>
        <v>Out</v>
      </c>
      <c r="Y1267" t="str">
        <f t="shared" ca="1" si="79"/>
        <v/>
      </c>
    </row>
    <row r="1268" spans="1:25" x14ac:dyDescent="0.2">
      <c r="A1268" t="s">
        <v>1345</v>
      </c>
      <c r="B1268" s="2">
        <v>44827</v>
      </c>
      <c r="C1268">
        <v>2022</v>
      </c>
      <c r="D1268" t="s">
        <v>22</v>
      </c>
      <c r="E1268" t="s">
        <v>82</v>
      </c>
      <c r="F1268">
        <v>9</v>
      </c>
      <c r="G1268" t="s">
        <v>57</v>
      </c>
      <c r="H1268" t="s">
        <v>80</v>
      </c>
      <c r="I1268" t="s">
        <v>39</v>
      </c>
      <c r="J1268" t="s">
        <v>35</v>
      </c>
      <c r="K1268" t="s">
        <v>69</v>
      </c>
      <c r="L1268" t="s">
        <v>29</v>
      </c>
      <c r="M1268">
        <v>16</v>
      </c>
      <c r="N1268">
        <v>678</v>
      </c>
      <c r="O1268">
        <v>10848</v>
      </c>
      <c r="P1268">
        <v>314.58999999999997</v>
      </c>
      <c r="Q1268">
        <v>5033.4399999999996</v>
      </c>
      <c r="R1268">
        <v>5814.56</v>
      </c>
      <c r="S1268">
        <v>753.45</v>
      </c>
      <c r="T1268">
        <v>0</v>
      </c>
      <c r="U1268">
        <v>5.3999999999999999E-2</v>
      </c>
      <c r="V1268" s="2">
        <f t="shared" si="76"/>
        <v>44805</v>
      </c>
      <c r="W1268" t="str">
        <f t="shared" si="77"/>
        <v>2022-09</v>
      </c>
      <c r="X1268" t="str">
        <f t="shared" ca="1" si="78"/>
        <v>Out</v>
      </c>
      <c r="Y1268" t="str">
        <f t="shared" ca="1" si="79"/>
        <v/>
      </c>
    </row>
    <row r="1269" spans="1:25" x14ac:dyDescent="0.2">
      <c r="A1269" t="s">
        <v>1346</v>
      </c>
      <c r="B1269" s="2">
        <v>45217</v>
      </c>
      <c r="C1269">
        <v>2023</v>
      </c>
      <c r="D1269" t="s">
        <v>50</v>
      </c>
      <c r="E1269" t="s">
        <v>86</v>
      </c>
      <c r="F1269">
        <v>10</v>
      </c>
      <c r="G1269" t="s">
        <v>57</v>
      </c>
      <c r="H1269" t="s">
        <v>80</v>
      </c>
      <c r="I1269" t="s">
        <v>39</v>
      </c>
      <c r="J1269" t="s">
        <v>27</v>
      </c>
      <c r="K1269" t="s">
        <v>88</v>
      </c>
      <c r="L1269" t="s">
        <v>42</v>
      </c>
      <c r="M1269">
        <v>8</v>
      </c>
      <c r="N1269">
        <v>797</v>
      </c>
      <c r="O1269">
        <v>6376</v>
      </c>
      <c r="P1269">
        <v>416.48</v>
      </c>
      <c r="Q1269">
        <v>3331.84</v>
      </c>
      <c r="R1269">
        <v>3044.16</v>
      </c>
      <c r="S1269">
        <v>632.99</v>
      </c>
      <c r="T1269">
        <v>0</v>
      </c>
      <c r="U1269">
        <v>7.1999999999999995E-2</v>
      </c>
      <c r="V1269" s="2">
        <f t="shared" si="76"/>
        <v>45200</v>
      </c>
      <c r="W1269" t="str">
        <f t="shared" si="77"/>
        <v>2023-10</v>
      </c>
      <c r="X1269" t="str">
        <f t="shared" ca="1" si="78"/>
        <v>Out</v>
      </c>
      <c r="Y1269" t="str">
        <f t="shared" ca="1" si="79"/>
        <v/>
      </c>
    </row>
    <row r="1270" spans="1:25" x14ac:dyDescent="0.2">
      <c r="A1270" t="s">
        <v>1347</v>
      </c>
      <c r="B1270" s="2">
        <v>44985</v>
      </c>
      <c r="C1270">
        <v>2023</v>
      </c>
      <c r="D1270" t="s">
        <v>31</v>
      </c>
      <c r="E1270" t="s">
        <v>32</v>
      </c>
      <c r="F1270">
        <v>2</v>
      </c>
      <c r="G1270" t="s">
        <v>1580</v>
      </c>
      <c r="H1270" t="s">
        <v>87</v>
      </c>
      <c r="I1270" t="s">
        <v>26</v>
      </c>
      <c r="J1270" t="s">
        <v>40</v>
      </c>
      <c r="K1270" t="s">
        <v>93</v>
      </c>
      <c r="L1270" t="s">
        <v>37</v>
      </c>
      <c r="M1270">
        <v>18</v>
      </c>
      <c r="N1270">
        <v>1952</v>
      </c>
      <c r="O1270">
        <v>35136</v>
      </c>
      <c r="P1270">
        <v>958.54</v>
      </c>
      <c r="Q1270">
        <v>17253.72</v>
      </c>
      <c r="R1270">
        <v>17882.28</v>
      </c>
      <c r="S1270">
        <v>2086.69</v>
      </c>
      <c r="T1270">
        <v>10</v>
      </c>
      <c r="U1270">
        <v>1.7999999999999999E-2</v>
      </c>
      <c r="V1270" s="2">
        <f t="shared" si="76"/>
        <v>44958</v>
      </c>
      <c r="W1270" t="str">
        <f t="shared" si="77"/>
        <v>2023-02</v>
      </c>
      <c r="X1270" t="str">
        <f t="shared" ca="1" si="78"/>
        <v>Out</v>
      </c>
      <c r="Y1270" t="str">
        <f t="shared" ca="1" si="79"/>
        <v>YTD</v>
      </c>
    </row>
    <row r="1271" spans="1:25" x14ac:dyDescent="0.2">
      <c r="A1271" t="s">
        <v>1348</v>
      </c>
      <c r="B1271" s="2">
        <v>44910</v>
      </c>
      <c r="C1271">
        <v>2022</v>
      </c>
      <c r="D1271" t="s">
        <v>50</v>
      </c>
      <c r="E1271" t="s">
        <v>51</v>
      </c>
      <c r="F1271">
        <v>12</v>
      </c>
      <c r="G1271" t="s">
        <v>57</v>
      </c>
      <c r="H1271" t="s">
        <v>58</v>
      </c>
      <c r="I1271" t="s">
        <v>39</v>
      </c>
      <c r="J1271" t="s">
        <v>35</v>
      </c>
      <c r="K1271" t="s">
        <v>53</v>
      </c>
      <c r="L1271" t="s">
        <v>29</v>
      </c>
      <c r="M1271">
        <v>1</v>
      </c>
      <c r="N1271">
        <v>368.55</v>
      </c>
      <c r="O1271">
        <v>368.55</v>
      </c>
      <c r="P1271">
        <v>166.26</v>
      </c>
      <c r="Q1271">
        <v>166.26</v>
      </c>
      <c r="R1271">
        <v>202.29</v>
      </c>
      <c r="S1271">
        <v>25.53</v>
      </c>
      <c r="T1271">
        <v>5</v>
      </c>
      <c r="U1271">
        <v>6.8000000000000005E-2</v>
      </c>
      <c r="V1271" s="2">
        <f t="shared" si="76"/>
        <v>44896</v>
      </c>
      <c r="W1271" t="str">
        <f t="shared" si="77"/>
        <v>2022-12</v>
      </c>
      <c r="X1271" t="str">
        <f t="shared" ca="1" si="78"/>
        <v>Out</v>
      </c>
      <c r="Y1271" t="str">
        <f t="shared" ca="1" si="79"/>
        <v/>
      </c>
    </row>
    <row r="1272" spans="1:25" x14ac:dyDescent="0.2">
      <c r="A1272" t="s">
        <v>1349</v>
      </c>
      <c r="B1272" s="2">
        <v>45417</v>
      </c>
      <c r="C1272">
        <v>2024</v>
      </c>
      <c r="D1272" t="s">
        <v>44</v>
      </c>
      <c r="E1272" t="s">
        <v>45</v>
      </c>
      <c r="F1272">
        <v>5</v>
      </c>
      <c r="G1272" t="s">
        <v>1580</v>
      </c>
      <c r="H1272" t="s">
        <v>100</v>
      </c>
      <c r="I1272" t="s">
        <v>26</v>
      </c>
      <c r="J1272" t="s">
        <v>65</v>
      </c>
      <c r="K1272" t="s">
        <v>66</v>
      </c>
      <c r="L1272" t="s">
        <v>37</v>
      </c>
      <c r="M1272">
        <v>8</v>
      </c>
      <c r="N1272">
        <v>51</v>
      </c>
      <c r="O1272">
        <v>408</v>
      </c>
      <c r="P1272">
        <v>24.28</v>
      </c>
      <c r="Q1272">
        <v>194.24</v>
      </c>
      <c r="R1272">
        <v>213.76</v>
      </c>
      <c r="S1272">
        <v>40.97</v>
      </c>
      <c r="T1272">
        <v>10</v>
      </c>
      <c r="U1272">
        <v>1.0999999999999999E-2</v>
      </c>
      <c r="V1272" s="2">
        <f t="shared" si="76"/>
        <v>45413</v>
      </c>
      <c r="W1272" t="str">
        <f t="shared" si="77"/>
        <v>2024-05</v>
      </c>
      <c r="X1272" t="str">
        <f t="shared" ca="1" si="78"/>
        <v>Out</v>
      </c>
      <c r="Y1272" t="str">
        <f t="shared" ca="1" si="79"/>
        <v>YTD</v>
      </c>
    </row>
    <row r="1273" spans="1:25" x14ac:dyDescent="0.2">
      <c r="A1273" t="s">
        <v>1350</v>
      </c>
      <c r="B1273" s="2">
        <v>45554</v>
      </c>
      <c r="C1273">
        <v>2024</v>
      </c>
      <c r="D1273" t="s">
        <v>22</v>
      </c>
      <c r="E1273" t="s">
        <v>82</v>
      </c>
      <c r="F1273">
        <v>9</v>
      </c>
      <c r="G1273" t="s">
        <v>33</v>
      </c>
      <c r="H1273" t="s">
        <v>52</v>
      </c>
      <c r="I1273" t="s">
        <v>26</v>
      </c>
      <c r="J1273" t="s">
        <v>35</v>
      </c>
      <c r="K1273" t="s">
        <v>53</v>
      </c>
      <c r="L1273" t="s">
        <v>29</v>
      </c>
      <c r="M1273">
        <v>15</v>
      </c>
      <c r="N1273">
        <v>1089</v>
      </c>
      <c r="O1273">
        <v>16335</v>
      </c>
      <c r="P1273">
        <v>530.20000000000005</v>
      </c>
      <c r="Q1273">
        <v>7953</v>
      </c>
      <c r="R1273">
        <v>8382</v>
      </c>
      <c r="S1273">
        <v>1132.9000000000001</v>
      </c>
      <c r="T1273">
        <v>0</v>
      </c>
      <c r="U1273">
        <v>1.6E-2</v>
      </c>
      <c r="V1273" s="2">
        <f t="shared" si="76"/>
        <v>45536</v>
      </c>
      <c r="W1273" t="str">
        <f t="shared" si="77"/>
        <v>2024-09</v>
      </c>
      <c r="X1273" t="str">
        <f t="shared" ca="1" si="78"/>
        <v>Out</v>
      </c>
      <c r="Y1273" t="str">
        <f t="shared" ca="1" si="79"/>
        <v/>
      </c>
    </row>
    <row r="1274" spans="1:25" x14ac:dyDescent="0.2">
      <c r="A1274" t="s">
        <v>1351</v>
      </c>
      <c r="B1274" s="2">
        <v>44644</v>
      </c>
      <c r="C1274">
        <v>2022</v>
      </c>
      <c r="D1274" t="s">
        <v>31</v>
      </c>
      <c r="E1274" t="s">
        <v>55</v>
      </c>
      <c r="F1274">
        <v>3</v>
      </c>
      <c r="G1274" t="s">
        <v>1580</v>
      </c>
      <c r="H1274" t="s">
        <v>100</v>
      </c>
      <c r="I1274" t="s">
        <v>26</v>
      </c>
      <c r="J1274" t="s">
        <v>27</v>
      </c>
      <c r="K1274" t="s">
        <v>110</v>
      </c>
      <c r="L1274" t="s">
        <v>29</v>
      </c>
      <c r="M1274">
        <v>19</v>
      </c>
      <c r="N1274">
        <v>713</v>
      </c>
      <c r="O1274">
        <v>13547</v>
      </c>
      <c r="P1274">
        <v>330.47</v>
      </c>
      <c r="Q1274">
        <v>6278.93</v>
      </c>
      <c r="R1274">
        <v>7268.07</v>
      </c>
      <c r="S1274">
        <v>1357.82</v>
      </c>
      <c r="T1274">
        <v>15</v>
      </c>
      <c r="U1274">
        <v>4.2999999999999997E-2</v>
      </c>
      <c r="V1274" s="2">
        <f t="shared" si="76"/>
        <v>44621</v>
      </c>
      <c r="W1274" t="str">
        <f t="shared" si="77"/>
        <v>2022-03</v>
      </c>
      <c r="X1274" t="str">
        <f t="shared" ca="1" si="78"/>
        <v>Out</v>
      </c>
      <c r="Y1274" t="str">
        <f t="shared" ca="1" si="79"/>
        <v>YTD</v>
      </c>
    </row>
    <row r="1275" spans="1:25" x14ac:dyDescent="0.2">
      <c r="A1275" t="s">
        <v>1352</v>
      </c>
      <c r="B1275" s="2">
        <v>45073</v>
      </c>
      <c r="C1275">
        <v>2023</v>
      </c>
      <c r="D1275" t="s">
        <v>44</v>
      </c>
      <c r="E1275" t="s">
        <v>45</v>
      </c>
      <c r="F1275">
        <v>5</v>
      </c>
      <c r="G1275" t="s">
        <v>1581</v>
      </c>
      <c r="H1275" t="s">
        <v>75</v>
      </c>
      <c r="I1275" t="s">
        <v>68</v>
      </c>
      <c r="J1275" t="s">
        <v>40</v>
      </c>
      <c r="K1275" t="s">
        <v>41</v>
      </c>
      <c r="L1275" t="s">
        <v>42</v>
      </c>
      <c r="M1275">
        <v>19</v>
      </c>
      <c r="N1275">
        <v>2062</v>
      </c>
      <c r="O1275">
        <v>39178</v>
      </c>
      <c r="P1275">
        <v>1480.26</v>
      </c>
      <c r="Q1275">
        <v>28124.94</v>
      </c>
      <c r="R1275">
        <v>11053.06</v>
      </c>
      <c r="S1275">
        <v>3440.92</v>
      </c>
      <c r="T1275">
        <v>5</v>
      </c>
      <c r="U1275">
        <v>3.3000000000000002E-2</v>
      </c>
      <c r="V1275" s="2">
        <f t="shared" si="76"/>
        <v>45047</v>
      </c>
      <c r="W1275" t="str">
        <f t="shared" si="77"/>
        <v>2023-05</v>
      </c>
      <c r="X1275" t="str">
        <f t="shared" ca="1" si="78"/>
        <v>Out</v>
      </c>
      <c r="Y1275" t="str">
        <f t="shared" ca="1" si="79"/>
        <v>YTD</v>
      </c>
    </row>
    <row r="1276" spans="1:25" x14ac:dyDescent="0.2">
      <c r="A1276" t="s">
        <v>1353</v>
      </c>
      <c r="B1276" s="2">
        <v>45313</v>
      </c>
      <c r="C1276">
        <v>2024</v>
      </c>
      <c r="D1276" t="s">
        <v>31</v>
      </c>
      <c r="E1276" t="s">
        <v>61</v>
      </c>
      <c r="F1276">
        <v>1</v>
      </c>
      <c r="G1276" t="s">
        <v>1580</v>
      </c>
      <c r="H1276" t="s">
        <v>87</v>
      </c>
      <c r="I1276" t="s">
        <v>59</v>
      </c>
      <c r="J1276" t="s">
        <v>35</v>
      </c>
      <c r="K1276" t="s">
        <v>36</v>
      </c>
      <c r="L1276" t="s">
        <v>37</v>
      </c>
      <c r="M1276">
        <v>17</v>
      </c>
      <c r="N1276">
        <v>1191</v>
      </c>
      <c r="O1276">
        <v>20247</v>
      </c>
      <c r="P1276">
        <v>565.63</v>
      </c>
      <c r="Q1276">
        <v>9615.7099999999991</v>
      </c>
      <c r="R1276">
        <v>10631.29</v>
      </c>
      <c r="S1276">
        <v>1041.3</v>
      </c>
      <c r="T1276">
        <v>0</v>
      </c>
      <c r="U1276">
        <v>1.4999999999999999E-2</v>
      </c>
      <c r="V1276" s="2">
        <f t="shared" si="76"/>
        <v>45292</v>
      </c>
      <c r="W1276" t="str">
        <f t="shared" si="77"/>
        <v>2024-01</v>
      </c>
      <c r="X1276" t="str">
        <f t="shared" ca="1" si="78"/>
        <v>Out</v>
      </c>
      <c r="Y1276" t="str">
        <f t="shared" ca="1" si="79"/>
        <v>YTD</v>
      </c>
    </row>
    <row r="1277" spans="1:25" x14ac:dyDescent="0.2">
      <c r="A1277" t="s">
        <v>1354</v>
      </c>
      <c r="B1277" s="2">
        <v>45266</v>
      </c>
      <c r="C1277">
        <v>2023</v>
      </c>
      <c r="D1277" t="s">
        <v>50</v>
      </c>
      <c r="E1277" t="s">
        <v>51</v>
      </c>
      <c r="F1277">
        <v>12</v>
      </c>
      <c r="G1277" t="s">
        <v>57</v>
      </c>
      <c r="H1277" t="s">
        <v>58</v>
      </c>
      <c r="I1277" t="s">
        <v>68</v>
      </c>
      <c r="J1277" t="s">
        <v>47</v>
      </c>
      <c r="K1277" t="s">
        <v>62</v>
      </c>
      <c r="L1277" t="s">
        <v>42</v>
      </c>
      <c r="M1277">
        <v>17</v>
      </c>
      <c r="N1277">
        <v>778.95</v>
      </c>
      <c r="O1277">
        <v>13242.15</v>
      </c>
      <c r="P1277">
        <v>557.98</v>
      </c>
      <c r="Q1277">
        <v>9485.66</v>
      </c>
      <c r="R1277">
        <v>3756.49</v>
      </c>
      <c r="S1277">
        <v>611.86</v>
      </c>
      <c r="T1277">
        <v>5</v>
      </c>
      <c r="U1277">
        <v>0.03</v>
      </c>
      <c r="V1277" s="2">
        <f t="shared" si="76"/>
        <v>45261</v>
      </c>
      <c r="W1277" t="str">
        <f t="shared" si="77"/>
        <v>2023-12</v>
      </c>
      <c r="X1277" t="str">
        <f t="shared" ca="1" si="78"/>
        <v>Out</v>
      </c>
      <c r="Y1277" t="str">
        <f t="shared" ca="1" si="79"/>
        <v/>
      </c>
    </row>
    <row r="1278" spans="1:25" x14ac:dyDescent="0.2">
      <c r="A1278" t="s">
        <v>1355</v>
      </c>
      <c r="B1278" s="2">
        <v>45107</v>
      </c>
      <c r="C1278">
        <v>2023</v>
      </c>
      <c r="D1278" t="s">
        <v>44</v>
      </c>
      <c r="E1278" t="s">
        <v>112</v>
      </c>
      <c r="F1278">
        <v>6</v>
      </c>
      <c r="G1278" t="s">
        <v>24</v>
      </c>
      <c r="H1278" t="s">
        <v>25</v>
      </c>
      <c r="I1278" t="s">
        <v>68</v>
      </c>
      <c r="J1278" t="s">
        <v>47</v>
      </c>
      <c r="K1278" t="s">
        <v>48</v>
      </c>
      <c r="L1278" t="s">
        <v>42</v>
      </c>
      <c r="M1278">
        <v>13</v>
      </c>
      <c r="N1278">
        <v>876.6</v>
      </c>
      <c r="O1278">
        <v>11395.8</v>
      </c>
      <c r="P1278">
        <v>431.95</v>
      </c>
      <c r="Q1278">
        <v>5615.35</v>
      </c>
      <c r="R1278">
        <v>5780.45</v>
      </c>
      <c r="S1278">
        <v>729.48</v>
      </c>
      <c r="T1278">
        <v>15</v>
      </c>
      <c r="U1278">
        <v>1.9E-2</v>
      </c>
      <c r="V1278" s="2">
        <f t="shared" si="76"/>
        <v>45078</v>
      </c>
      <c r="W1278" t="str">
        <f t="shared" si="77"/>
        <v>2023-06</v>
      </c>
      <c r="X1278" t="str">
        <f t="shared" ca="1" si="78"/>
        <v>Out</v>
      </c>
      <c r="Y1278" t="str">
        <f t="shared" ca="1" si="79"/>
        <v/>
      </c>
    </row>
    <row r="1279" spans="1:25" x14ac:dyDescent="0.2">
      <c r="A1279" t="s">
        <v>1356</v>
      </c>
      <c r="B1279" s="2">
        <v>45446</v>
      </c>
      <c r="C1279">
        <v>2024</v>
      </c>
      <c r="D1279" t="s">
        <v>44</v>
      </c>
      <c r="E1279" t="s">
        <v>112</v>
      </c>
      <c r="F1279">
        <v>6</v>
      </c>
      <c r="G1279" t="s">
        <v>24</v>
      </c>
      <c r="H1279" t="s">
        <v>46</v>
      </c>
      <c r="I1279" t="s">
        <v>59</v>
      </c>
      <c r="J1279" t="s">
        <v>35</v>
      </c>
      <c r="K1279" t="s">
        <v>53</v>
      </c>
      <c r="L1279" t="s">
        <v>42</v>
      </c>
      <c r="M1279">
        <v>20</v>
      </c>
      <c r="N1279">
        <v>815.4</v>
      </c>
      <c r="O1279">
        <v>16308</v>
      </c>
      <c r="P1279">
        <v>420.41</v>
      </c>
      <c r="Q1279">
        <v>8408.2000000000007</v>
      </c>
      <c r="R1279">
        <v>7899.8</v>
      </c>
      <c r="S1279">
        <v>1129.46</v>
      </c>
      <c r="T1279">
        <v>0</v>
      </c>
      <c r="U1279">
        <v>5.8000000000000003E-2</v>
      </c>
      <c r="V1279" s="2">
        <f t="shared" si="76"/>
        <v>45444</v>
      </c>
      <c r="W1279" t="str">
        <f t="shared" si="77"/>
        <v>2024-06</v>
      </c>
      <c r="X1279" t="str">
        <f t="shared" ca="1" si="78"/>
        <v>Out</v>
      </c>
      <c r="Y1279" t="str">
        <f t="shared" ca="1" si="79"/>
        <v/>
      </c>
    </row>
    <row r="1280" spans="1:25" x14ac:dyDescent="0.2">
      <c r="A1280" t="s">
        <v>1357</v>
      </c>
      <c r="B1280" s="2">
        <v>44712</v>
      </c>
      <c r="C1280">
        <v>2022</v>
      </c>
      <c r="D1280" t="s">
        <v>44</v>
      </c>
      <c r="E1280" t="s">
        <v>45</v>
      </c>
      <c r="F1280">
        <v>5</v>
      </c>
      <c r="G1280" t="s">
        <v>57</v>
      </c>
      <c r="H1280" t="s">
        <v>73</v>
      </c>
      <c r="I1280" t="s">
        <v>59</v>
      </c>
      <c r="J1280" t="s">
        <v>65</v>
      </c>
      <c r="K1280" t="s">
        <v>132</v>
      </c>
      <c r="L1280" t="s">
        <v>37</v>
      </c>
      <c r="M1280">
        <v>8</v>
      </c>
      <c r="N1280">
        <v>31</v>
      </c>
      <c r="O1280">
        <v>248</v>
      </c>
      <c r="P1280">
        <v>20.079999999999998</v>
      </c>
      <c r="Q1280">
        <v>160.63999999999999</v>
      </c>
      <c r="R1280">
        <v>87.36</v>
      </c>
      <c r="S1280">
        <v>27.31</v>
      </c>
      <c r="T1280">
        <v>5</v>
      </c>
      <c r="U1280">
        <v>2.5999999999999999E-2</v>
      </c>
      <c r="V1280" s="2">
        <f t="shared" si="76"/>
        <v>44682</v>
      </c>
      <c r="W1280" t="str">
        <f t="shared" si="77"/>
        <v>2022-05</v>
      </c>
      <c r="X1280" t="str">
        <f t="shared" ca="1" si="78"/>
        <v>Out</v>
      </c>
      <c r="Y1280" t="str">
        <f t="shared" ca="1" si="79"/>
        <v>YTD</v>
      </c>
    </row>
    <row r="1281" spans="1:25" x14ac:dyDescent="0.2">
      <c r="A1281" t="s">
        <v>1358</v>
      </c>
      <c r="B1281" s="2">
        <v>45002</v>
      </c>
      <c r="C1281">
        <v>2023</v>
      </c>
      <c r="D1281" t="s">
        <v>31</v>
      </c>
      <c r="E1281" t="s">
        <v>55</v>
      </c>
      <c r="F1281">
        <v>3</v>
      </c>
      <c r="G1281" t="s">
        <v>1581</v>
      </c>
      <c r="H1281" t="s">
        <v>75</v>
      </c>
      <c r="I1281" t="s">
        <v>68</v>
      </c>
      <c r="J1281" t="s">
        <v>27</v>
      </c>
      <c r="K1281" t="s">
        <v>88</v>
      </c>
      <c r="L1281" t="s">
        <v>29</v>
      </c>
      <c r="M1281">
        <v>17</v>
      </c>
      <c r="N1281">
        <v>1118</v>
      </c>
      <c r="O1281">
        <v>19006</v>
      </c>
      <c r="P1281">
        <v>594.66999999999996</v>
      </c>
      <c r="Q1281">
        <v>10109.39</v>
      </c>
      <c r="R1281">
        <v>8896.61</v>
      </c>
      <c r="S1281">
        <v>1666.17</v>
      </c>
      <c r="T1281">
        <v>0</v>
      </c>
      <c r="U1281">
        <v>6.6000000000000003E-2</v>
      </c>
      <c r="V1281" s="2">
        <f t="shared" si="76"/>
        <v>44986</v>
      </c>
      <c r="W1281" t="str">
        <f t="shared" si="77"/>
        <v>2023-03</v>
      </c>
      <c r="X1281" t="str">
        <f t="shared" ca="1" si="78"/>
        <v>Out</v>
      </c>
      <c r="Y1281" t="str">
        <f t="shared" ca="1" si="79"/>
        <v>YTD</v>
      </c>
    </row>
    <row r="1282" spans="1:25" x14ac:dyDescent="0.2">
      <c r="A1282" t="s">
        <v>1359</v>
      </c>
      <c r="B1282" s="2">
        <v>44783</v>
      </c>
      <c r="C1282">
        <v>2022</v>
      </c>
      <c r="D1282" t="s">
        <v>22</v>
      </c>
      <c r="E1282" t="s">
        <v>23</v>
      </c>
      <c r="F1282">
        <v>8</v>
      </c>
      <c r="G1282" t="s">
        <v>24</v>
      </c>
      <c r="H1282" t="s">
        <v>25</v>
      </c>
      <c r="I1282" t="s">
        <v>68</v>
      </c>
      <c r="J1282" t="s">
        <v>47</v>
      </c>
      <c r="K1282" t="s">
        <v>48</v>
      </c>
      <c r="L1282" t="s">
        <v>42</v>
      </c>
      <c r="M1282">
        <v>16</v>
      </c>
      <c r="N1282">
        <v>1269</v>
      </c>
      <c r="O1282">
        <v>20304</v>
      </c>
      <c r="P1282">
        <v>651.29999999999995</v>
      </c>
      <c r="Q1282">
        <v>10420.799999999999</v>
      </c>
      <c r="R1282">
        <v>9883.2000000000007</v>
      </c>
      <c r="S1282">
        <v>2059.34</v>
      </c>
      <c r="T1282">
        <v>0</v>
      </c>
      <c r="U1282">
        <v>4.8000000000000001E-2</v>
      </c>
      <c r="V1282" s="2">
        <f t="shared" si="76"/>
        <v>44774</v>
      </c>
      <c r="W1282" t="str">
        <f t="shared" si="77"/>
        <v>2022-08</v>
      </c>
      <c r="X1282" t="str">
        <f t="shared" ca="1" si="78"/>
        <v>Out</v>
      </c>
      <c r="Y1282" t="str">
        <f t="shared" ca="1" si="79"/>
        <v/>
      </c>
    </row>
    <row r="1283" spans="1:25" x14ac:dyDescent="0.2">
      <c r="A1283" t="s">
        <v>1360</v>
      </c>
      <c r="B1283" s="2">
        <v>44592</v>
      </c>
      <c r="C1283">
        <v>2022</v>
      </c>
      <c r="D1283" t="s">
        <v>31</v>
      </c>
      <c r="E1283" t="s">
        <v>61</v>
      </c>
      <c r="F1283">
        <v>1</v>
      </c>
      <c r="G1283" t="s">
        <v>1580</v>
      </c>
      <c r="H1283" t="s">
        <v>71</v>
      </c>
      <c r="I1283" t="s">
        <v>59</v>
      </c>
      <c r="J1283" t="s">
        <v>27</v>
      </c>
      <c r="K1283" t="s">
        <v>28</v>
      </c>
      <c r="L1283" t="s">
        <v>37</v>
      </c>
      <c r="M1283">
        <v>1</v>
      </c>
      <c r="N1283">
        <v>297</v>
      </c>
      <c r="O1283">
        <v>297</v>
      </c>
      <c r="P1283">
        <v>214.3</v>
      </c>
      <c r="Q1283">
        <v>214.3</v>
      </c>
      <c r="R1283">
        <v>82.7</v>
      </c>
      <c r="S1283">
        <v>13.27</v>
      </c>
      <c r="T1283">
        <v>0</v>
      </c>
      <c r="U1283">
        <v>6.4000000000000001E-2</v>
      </c>
      <c r="V1283" s="2">
        <f t="shared" ref="V1283:V1346" si="80">DATE(YEAR(B1283),MONTH(B1283),1)</f>
        <v>44562</v>
      </c>
      <c r="W1283" t="str">
        <f t="shared" ref="W1283:W1346" si="81">TEXT(B1283,"YYYY-MM")</f>
        <v>2022-01</v>
      </c>
      <c r="X1283" t="str">
        <f t="shared" ref="X1283:X1346" ca="1" si="82">IF(B1283&gt;=EDATE(TODAY(),-12),"In","Out")</f>
        <v>Out</v>
      </c>
      <c r="Y1283" t="str">
        <f t="shared" ref="Y1283:Y1346" ca="1" si="83">IF(AND(YEAR(B1283)=MAX(YEAR(B1283)),MONTH(B1283)&lt;=MONTH(TODAY())),"YTD","")</f>
        <v>YTD</v>
      </c>
    </row>
    <row r="1284" spans="1:25" x14ac:dyDescent="0.2">
      <c r="A1284" t="s">
        <v>1361</v>
      </c>
      <c r="B1284" s="2">
        <v>45554</v>
      </c>
      <c r="C1284">
        <v>2024</v>
      </c>
      <c r="D1284" t="s">
        <v>22</v>
      </c>
      <c r="E1284" t="s">
        <v>82</v>
      </c>
      <c r="F1284">
        <v>9</v>
      </c>
      <c r="G1284" t="s">
        <v>1580</v>
      </c>
      <c r="H1284" t="s">
        <v>87</v>
      </c>
      <c r="I1284" t="s">
        <v>68</v>
      </c>
      <c r="J1284" t="s">
        <v>27</v>
      </c>
      <c r="K1284" t="s">
        <v>88</v>
      </c>
      <c r="L1284" t="s">
        <v>37</v>
      </c>
      <c r="M1284">
        <v>9</v>
      </c>
      <c r="N1284">
        <v>252</v>
      </c>
      <c r="O1284">
        <v>2268</v>
      </c>
      <c r="P1284">
        <v>180.05</v>
      </c>
      <c r="Q1284">
        <v>1620.45</v>
      </c>
      <c r="R1284">
        <v>647.54999999999995</v>
      </c>
      <c r="S1284">
        <v>165.25</v>
      </c>
      <c r="T1284">
        <v>15</v>
      </c>
      <c r="U1284">
        <v>3.3000000000000002E-2</v>
      </c>
      <c r="V1284" s="2">
        <f t="shared" si="80"/>
        <v>45536</v>
      </c>
      <c r="W1284" t="str">
        <f t="shared" si="81"/>
        <v>2024-09</v>
      </c>
      <c r="X1284" t="str">
        <f t="shared" ca="1" si="82"/>
        <v>Out</v>
      </c>
      <c r="Y1284" t="str">
        <f t="shared" ca="1" si="83"/>
        <v/>
      </c>
    </row>
    <row r="1285" spans="1:25" x14ac:dyDescent="0.2">
      <c r="A1285" t="s">
        <v>1362</v>
      </c>
      <c r="B1285" s="2">
        <v>44601</v>
      </c>
      <c r="C1285">
        <v>2022</v>
      </c>
      <c r="D1285" t="s">
        <v>31</v>
      </c>
      <c r="E1285" t="s">
        <v>32</v>
      </c>
      <c r="F1285">
        <v>2</v>
      </c>
      <c r="G1285" t="s">
        <v>33</v>
      </c>
      <c r="H1285" t="s">
        <v>52</v>
      </c>
      <c r="I1285" t="s">
        <v>39</v>
      </c>
      <c r="J1285" t="s">
        <v>47</v>
      </c>
      <c r="K1285" t="s">
        <v>48</v>
      </c>
      <c r="L1285" t="s">
        <v>42</v>
      </c>
      <c r="M1285">
        <v>3</v>
      </c>
      <c r="N1285">
        <v>1083</v>
      </c>
      <c r="O1285">
        <v>3249</v>
      </c>
      <c r="P1285">
        <v>540.35</v>
      </c>
      <c r="Q1285">
        <v>1621.05</v>
      </c>
      <c r="R1285">
        <v>1627.95</v>
      </c>
      <c r="S1285">
        <v>261.57</v>
      </c>
      <c r="T1285">
        <v>5</v>
      </c>
      <c r="U1285">
        <v>4.3999999999999997E-2</v>
      </c>
      <c r="V1285" s="2">
        <f t="shared" si="80"/>
        <v>44593</v>
      </c>
      <c r="W1285" t="str">
        <f t="shared" si="81"/>
        <v>2022-02</v>
      </c>
      <c r="X1285" t="str">
        <f t="shared" ca="1" si="82"/>
        <v>Out</v>
      </c>
      <c r="Y1285" t="str">
        <f t="shared" ca="1" si="83"/>
        <v>YTD</v>
      </c>
    </row>
    <row r="1286" spans="1:25" x14ac:dyDescent="0.2">
      <c r="A1286" t="s">
        <v>1363</v>
      </c>
      <c r="B1286" s="2">
        <v>44866</v>
      </c>
      <c r="C1286">
        <v>2022</v>
      </c>
      <c r="D1286" t="s">
        <v>50</v>
      </c>
      <c r="E1286" t="s">
        <v>64</v>
      </c>
      <c r="F1286">
        <v>11</v>
      </c>
      <c r="G1286" t="s">
        <v>1580</v>
      </c>
      <c r="H1286" t="s">
        <v>71</v>
      </c>
      <c r="I1286" t="s">
        <v>39</v>
      </c>
      <c r="J1286" t="s">
        <v>35</v>
      </c>
      <c r="K1286" t="s">
        <v>53</v>
      </c>
      <c r="L1286" t="s">
        <v>29</v>
      </c>
      <c r="M1286">
        <v>18</v>
      </c>
      <c r="N1286">
        <v>2022.3</v>
      </c>
      <c r="O1286">
        <v>36401.4</v>
      </c>
      <c r="P1286">
        <v>1486.35</v>
      </c>
      <c r="Q1286">
        <v>26754.3</v>
      </c>
      <c r="R1286">
        <v>9647.1</v>
      </c>
      <c r="S1286">
        <v>1378.44</v>
      </c>
      <c r="T1286">
        <v>10</v>
      </c>
      <c r="U1286">
        <v>4.2000000000000003E-2</v>
      </c>
      <c r="V1286" s="2">
        <f t="shared" si="80"/>
        <v>44866</v>
      </c>
      <c r="W1286" t="str">
        <f t="shared" si="81"/>
        <v>2022-11</v>
      </c>
      <c r="X1286" t="str">
        <f t="shared" ca="1" si="82"/>
        <v>Out</v>
      </c>
      <c r="Y1286" t="str">
        <f t="shared" ca="1" si="83"/>
        <v/>
      </c>
    </row>
    <row r="1287" spans="1:25" x14ac:dyDescent="0.2">
      <c r="A1287" t="s">
        <v>1364</v>
      </c>
      <c r="B1287" s="2">
        <v>45381</v>
      </c>
      <c r="C1287">
        <v>2024</v>
      </c>
      <c r="D1287" t="s">
        <v>31</v>
      </c>
      <c r="E1287" t="s">
        <v>55</v>
      </c>
      <c r="F1287">
        <v>3</v>
      </c>
      <c r="G1287" t="s">
        <v>57</v>
      </c>
      <c r="H1287" t="s">
        <v>58</v>
      </c>
      <c r="I1287" t="s">
        <v>26</v>
      </c>
      <c r="J1287" t="s">
        <v>27</v>
      </c>
      <c r="K1287" t="s">
        <v>110</v>
      </c>
      <c r="L1287" t="s">
        <v>29</v>
      </c>
      <c r="M1287">
        <v>5</v>
      </c>
      <c r="N1287">
        <v>997</v>
      </c>
      <c r="O1287">
        <v>4985</v>
      </c>
      <c r="P1287">
        <v>731.37</v>
      </c>
      <c r="Q1287">
        <v>3656.85</v>
      </c>
      <c r="R1287">
        <v>1328.15</v>
      </c>
      <c r="S1287">
        <v>491.15</v>
      </c>
      <c r="T1287">
        <v>0</v>
      </c>
      <c r="U1287">
        <v>1.7999999999999999E-2</v>
      </c>
      <c r="V1287" s="2">
        <f t="shared" si="80"/>
        <v>45352</v>
      </c>
      <c r="W1287" t="str">
        <f t="shared" si="81"/>
        <v>2024-03</v>
      </c>
      <c r="X1287" t="str">
        <f t="shared" ca="1" si="82"/>
        <v>Out</v>
      </c>
      <c r="Y1287" t="str">
        <f t="shared" ca="1" si="83"/>
        <v>YTD</v>
      </c>
    </row>
    <row r="1288" spans="1:25" x14ac:dyDescent="0.2">
      <c r="A1288" t="s">
        <v>1365</v>
      </c>
      <c r="B1288" s="2">
        <v>44710</v>
      </c>
      <c r="C1288">
        <v>2022</v>
      </c>
      <c r="D1288" t="s">
        <v>44</v>
      </c>
      <c r="E1288" t="s">
        <v>45</v>
      </c>
      <c r="F1288">
        <v>5</v>
      </c>
      <c r="G1288" t="s">
        <v>24</v>
      </c>
      <c r="H1288" t="s">
        <v>25</v>
      </c>
      <c r="I1288" t="s">
        <v>59</v>
      </c>
      <c r="J1288" t="s">
        <v>47</v>
      </c>
      <c r="K1288" t="s">
        <v>62</v>
      </c>
      <c r="L1288" t="s">
        <v>37</v>
      </c>
      <c r="M1288">
        <v>5</v>
      </c>
      <c r="N1288">
        <v>1630</v>
      </c>
      <c r="O1288">
        <v>8150</v>
      </c>
      <c r="P1288">
        <v>874.23</v>
      </c>
      <c r="Q1288">
        <v>4371.1499999999996</v>
      </c>
      <c r="R1288">
        <v>3778.85</v>
      </c>
      <c r="S1288">
        <v>821.96</v>
      </c>
      <c r="T1288">
        <v>15</v>
      </c>
      <c r="U1288">
        <v>0.01</v>
      </c>
      <c r="V1288" s="2">
        <f t="shared" si="80"/>
        <v>44682</v>
      </c>
      <c r="W1288" t="str">
        <f t="shared" si="81"/>
        <v>2022-05</v>
      </c>
      <c r="X1288" t="str">
        <f t="shared" ca="1" si="82"/>
        <v>Out</v>
      </c>
      <c r="Y1288" t="str">
        <f t="shared" ca="1" si="83"/>
        <v>YTD</v>
      </c>
    </row>
    <row r="1289" spans="1:25" x14ac:dyDescent="0.2">
      <c r="A1289" t="s">
        <v>1366</v>
      </c>
      <c r="B1289" s="2">
        <v>45076</v>
      </c>
      <c r="C1289">
        <v>2023</v>
      </c>
      <c r="D1289" t="s">
        <v>44</v>
      </c>
      <c r="E1289" t="s">
        <v>45</v>
      </c>
      <c r="F1289">
        <v>5</v>
      </c>
      <c r="G1289" t="s">
        <v>33</v>
      </c>
      <c r="H1289" t="s">
        <v>34</v>
      </c>
      <c r="I1289" t="s">
        <v>26</v>
      </c>
      <c r="J1289" t="s">
        <v>27</v>
      </c>
      <c r="K1289" t="s">
        <v>110</v>
      </c>
      <c r="L1289" t="s">
        <v>29</v>
      </c>
      <c r="M1289">
        <v>1</v>
      </c>
      <c r="N1289">
        <v>808</v>
      </c>
      <c r="O1289">
        <v>808</v>
      </c>
      <c r="P1289">
        <v>588.57000000000005</v>
      </c>
      <c r="Q1289">
        <v>588.57000000000005</v>
      </c>
      <c r="R1289">
        <v>219.43</v>
      </c>
      <c r="S1289">
        <v>89.54</v>
      </c>
      <c r="T1289">
        <v>10</v>
      </c>
      <c r="U1289">
        <v>6.5000000000000002E-2</v>
      </c>
      <c r="V1289" s="2">
        <f t="shared" si="80"/>
        <v>45047</v>
      </c>
      <c r="W1289" t="str">
        <f t="shared" si="81"/>
        <v>2023-05</v>
      </c>
      <c r="X1289" t="str">
        <f t="shared" ca="1" si="82"/>
        <v>Out</v>
      </c>
      <c r="Y1289" t="str">
        <f t="shared" ca="1" si="83"/>
        <v>YTD</v>
      </c>
    </row>
    <row r="1290" spans="1:25" x14ac:dyDescent="0.2">
      <c r="A1290" t="s">
        <v>1367</v>
      </c>
      <c r="B1290" s="2">
        <v>45109</v>
      </c>
      <c r="C1290">
        <v>2023</v>
      </c>
      <c r="D1290" t="s">
        <v>22</v>
      </c>
      <c r="E1290" t="s">
        <v>119</v>
      </c>
      <c r="F1290">
        <v>7</v>
      </c>
      <c r="G1290" t="s">
        <v>1581</v>
      </c>
      <c r="H1290" t="s">
        <v>75</v>
      </c>
      <c r="I1290" t="s">
        <v>68</v>
      </c>
      <c r="J1290" t="s">
        <v>27</v>
      </c>
      <c r="K1290" t="s">
        <v>110</v>
      </c>
      <c r="L1290" t="s">
        <v>42</v>
      </c>
      <c r="M1290">
        <v>16</v>
      </c>
      <c r="N1290">
        <v>760.5</v>
      </c>
      <c r="O1290">
        <v>12168</v>
      </c>
      <c r="P1290">
        <v>447.32</v>
      </c>
      <c r="Q1290">
        <v>7157.12</v>
      </c>
      <c r="R1290">
        <v>5010.88</v>
      </c>
      <c r="S1290">
        <v>1352.33</v>
      </c>
      <c r="T1290">
        <v>5</v>
      </c>
      <c r="U1290">
        <v>8.9999999999999993E-3</v>
      </c>
      <c r="V1290" s="2">
        <f t="shared" si="80"/>
        <v>45108</v>
      </c>
      <c r="W1290" t="str">
        <f t="shared" si="81"/>
        <v>2023-07</v>
      </c>
      <c r="X1290" t="str">
        <f t="shared" ca="1" si="82"/>
        <v>Out</v>
      </c>
      <c r="Y1290" t="str">
        <f t="shared" ca="1" si="83"/>
        <v/>
      </c>
    </row>
    <row r="1291" spans="1:25" x14ac:dyDescent="0.2">
      <c r="A1291" t="s">
        <v>1368</v>
      </c>
      <c r="B1291" s="2">
        <v>44782</v>
      </c>
      <c r="C1291">
        <v>2022</v>
      </c>
      <c r="D1291" t="s">
        <v>22</v>
      </c>
      <c r="E1291" t="s">
        <v>23</v>
      </c>
      <c r="F1291">
        <v>8</v>
      </c>
      <c r="G1291" t="s">
        <v>1580</v>
      </c>
      <c r="H1291" t="s">
        <v>87</v>
      </c>
      <c r="I1291" t="s">
        <v>68</v>
      </c>
      <c r="J1291" t="s">
        <v>27</v>
      </c>
      <c r="K1291" t="s">
        <v>110</v>
      </c>
      <c r="L1291" t="s">
        <v>37</v>
      </c>
      <c r="M1291">
        <v>4</v>
      </c>
      <c r="N1291">
        <v>751</v>
      </c>
      <c r="O1291">
        <v>3004</v>
      </c>
      <c r="P1291">
        <v>423.44</v>
      </c>
      <c r="Q1291">
        <v>1693.76</v>
      </c>
      <c r="R1291">
        <v>1310.24</v>
      </c>
      <c r="S1291">
        <v>317.37</v>
      </c>
      <c r="T1291">
        <v>15</v>
      </c>
      <c r="U1291">
        <v>2.8000000000000001E-2</v>
      </c>
      <c r="V1291" s="2">
        <f t="shared" si="80"/>
        <v>44774</v>
      </c>
      <c r="W1291" t="str">
        <f t="shared" si="81"/>
        <v>2022-08</v>
      </c>
      <c r="X1291" t="str">
        <f t="shared" ca="1" si="82"/>
        <v>Out</v>
      </c>
      <c r="Y1291" t="str">
        <f t="shared" ca="1" si="83"/>
        <v/>
      </c>
    </row>
    <row r="1292" spans="1:25" x14ac:dyDescent="0.2">
      <c r="A1292" t="s">
        <v>1369</v>
      </c>
      <c r="B1292" s="2">
        <v>45316</v>
      </c>
      <c r="C1292">
        <v>2024</v>
      </c>
      <c r="D1292" t="s">
        <v>31</v>
      </c>
      <c r="E1292" t="s">
        <v>61</v>
      </c>
      <c r="F1292">
        <v>1</v>
      </c>
      <c r="G1292" t="s">
        <v>1581</v>
      </c>
      <c r="H1292" t="s">
        <v>75</v>
      </c>
      <c r="I1292" t="s">
        <v>59</v>
      </c>
      <c r="J1292" t="s">
        <v>65</v>
      </c>
      <c r="K1292" t="s">
        <v>106</v>
      </c>
      <c r="L1292" t="s">
        <v>42</v>
      </c>
      <c r="M1292">
        <v>5</v>
      </c>
      <c r="N1292">
        <v>47</v>
      </c>
      <c r="O1292">
        <v>235</v>
      </c>
      <c r="P1292">
        <v>22.2</v>
      </c>
      <c r="Q1292">
        <v>111</v>
      </c>
      <c r="R1292">
        <v>124</v>
      </c>
      <c r="S1292">
        <v>11.41</v>
      </c>
      <c r="T1292">
        <v>10</v>
      </c>
      <c r="U1292">
        <v>7.5999999999999998E-2</v>
      </c>
      <c r="V1292" s="2">
        <f t="shared" si="80"/>
        <v>45292</v>
      </c>
      <c r="W1292" t="str">
        <f t="shared" si="81"/>
        <v>2024-01</v>
      </c>
      <c r="X1292" t="str">
        <f t="shared" ca="1" si="82"/>
        <v>Out</v>
      </c>
      <c r="Y1292" t="str">
        <f t="shared" ca="1" si="83"/>
        <v>YTD</v>
      </c>
    </row>
    <row r="1293" spans="1:25" x14ac:dyDescent="0.2">
      <c r="A1293" t="s">
        <v>1370</v>
      </c>
      <c r="B1293" s="2">
        <v>45187</v>
      </c>
      <c r="C1293">
        <v>2023</v>
      </c>
      <c r="D1293" t="s">
        <v>22</v>
      </c>
      <c r="E1293" t="s">
        <v>82</v>
      </c>
      <c r="F1293">
        <v>9</v>
      </c>
      <c r="G1293" t="s">
        <v>57</v>
      </c>
      <c r="H1293" t="s">
        <v>58</v>
      </c>
      <c r="I1293" t="s">
        <v>68</v>
      </c>
      <c r="J1293" t="s">
        <v>65</v>
      </c>
      <c r="K1293" t="s">
        <v>132</v>
      </c>
      <c r="L1293" t="s">
        <v>42</v>
      </c>
      <c r="M1293">
        <v>11</v>
      </c>
      <c r="N1293">
        <v>164</v>
      </c>
      <c r="O1293">
        <v>1804</v>
      </c>
      <c r="P1293">
        <v>119.36</v>
      </c>
      <c r="Q1293">
        <v>1312.96</v>
      </c>
      <c r="R1293">
        <v>491.04</v>
      </c>
      <c r="S1293">
        <v>138.91999999999999</v>
      </c>
      <c r="T1293">
        <v>0</v>
      </c>
      <c r="U1293">
        <v>4.4999999999999998E-2</v>
      </c>
      <c r="V1293" s="2">
        <f t="shared" si="80"/>
        <v>45170</v>
      </c>
      <c r="W1293" t="str">
        <f t="shared" si="81"/>
        <v>2023-09</v>
      </c>
      <c r="X1293" t="str">
        <f t="shared" ca="1" si="82"/>
        <v>Out</v>
      </c>
      <c r="Y1293" t="str">
        <f t="shared" ca="1" si="83"/>
        <v/>
      </c>
    </row>
    <row r="1294" spans="1:25" x14ac:dyDescent="0.2">
      <c r="A1294" t="s">
        <v>1371</v>
      </c>
      <c r="B1294" s="2">
        <v>45236</v>
      </c>
      <c r="C1294">
        <v>2023</v>
      </c>
      <c r="D1294" t="s">
        <v>50</v>
      </c>
      <c r="E1294" t="s">
        <v>64</v>
      </c>
      <c r="F1294">
        <v>11</v>
      </c>
      <c r="G1294" t="s">
        <v>1581</v>
      </c>
      <c r="H1294" t="s">
        <v>97</v>
      </c>
      <c r="I1294" t="s">
        <v>68</v>
      </c>
      <c r="J1294" t="s">
        <v>65</v>
      </c>
      <c r="K1294" t="s">
        <v>132</v>
      </c>
      <c r="L1294" t="s">
        <v>29</v>
      </c>
      <c r="M1294">
        <v>4</v>
      </c>
      <c r="N1294">
        <v>156.6</v>
      </c>
      <c r="O1294">
        <v>626.4</v>
      </c>
      <c r="P1294">
        <v>99.63</v>
      </c>
      <c r="Q1294">
        <v>398.52</v>
      </c>
      <c r="R1294">
        <v>227.88</v>
      </c>
      <c r="S1294">
        <v>27.78</v>
      </c>
      <c r="T1294">
        <v>15</v>
      </c>
      <c r="U1294">
        <v>2.4E-2</v>
      </c>
      <c r="V1294" s="2">
        <f t="shared" si="80"/>
        <v>45231</v>
      </c>
      <c r="W1294" t="str">
        <f t="shared" si="81"/>
        <v>2023-11</v>
      </c>
      <c r="X1294" t="str">
        <f t="shared" ca="1" si="82"/>
        <v>Out</v>
      </c>
      <c r="Y1294" t="str">
        <f t="shared" ca="1" si="83"/>
        <v/>
      </c>
    </row>
    <row r="1295" spans="1:25" x14ac:dyDescent="0.2">
      <c r="A1295" t="s">
        <v>1372</v>
      </c>
      <c r="B1295" s="2">
        <v>44909</v>
      </c>
      <c r="C1295">
        <v>2022</v>
      </c>
      <c r="D1295" t="s">
        <v>50</v>
      </c>
      <c r="E1295" t="s">
        <v>51</v>
      </c>
      <c r="F1295">
        <v>12</v>
      </c>
      <c r="G1295" t="s">
        <v>24</v>
      </c>
      <c r="H1295" t="s">
        <v>46</v>
      </c>
      <c r="I1295" t="s">
        <v>39</v>
      </c>
      <c r="J1295" t="s">
        <v>65</v>
      </c>
      <c r="K1295" t="s">
        <v>66</v>
      </c>
      <c r="L1295" t="s">
        <v>42</v>
      </c>
      <c r="M1295">
        <v>1</v>
      </c>
      <c r="N1295">
        <v>41.85</v>
      </c>
      <c r="O1295">
        <v>41.85</v>
      </c>
      <c r="P1295">
        <v>29.24</v>
      </c>
      <c r="Q1295">
        <v>29.24</v>
      </c>
      <c r="R1295">
        <v>12.61</v>
      </c>
      <c r="S1295">
        <v>3.95</v>
      </c>
      <c r="T1295">
        <v>10</v>
      </c>
      <c r="U1295">
        <v>8.9999999999999993E-3</v>
      </c>
      <c r="V1295" s="2">
        <f t="shared" si="80"/>
        <v>44896</v>
      </c>
      <c r="W1295" t="str">
        <f t="shared" si="81"/>
        <v>2022-12</v>
      </c>
      <c r="X1295" t="str">
        <f t="shared" ca="1" si="82"/>
        <v>Out</v>
      </c>
      <c r="Y1295" t="str">
        <f t="shared" ca="1" si="83"/>
        <v/>
      </c>
    </row>
    <row r="1296" spans="1:25" x14ac:dyDescent="0.2">
      <c r="A1296" t="s">
        <v>1373</v>
      </c>
      <c r="B1296" s="2">
        <v>44659</v>
      </c>
      <c r="C1296">
        <v>2022</v>
      </c>
      <c r="D1296" t="s">
        <v>44</v>
      </c>
      <c r="E1296" t="s">
        <v>79</v>
      </c>
      <c r="F1296">
        <v>4</v>
      </c>
      <c r="G1296" t="s">
        <v>1581</v>
      </c>
      <c r="H1296" t="s">
        <v>97</v>
      </c>
      <c r="I1296" t="s">
        <v>26</v>
      </c>
      <c r="J1296" t="s">
        <v>27</v>
      </c>
      <c r="K1296" t="s">
        <v>28</v>
      </c>
      <c r="L1296" t="s">
        <v>37</v>
      </c>
      <c r="M1296">
        <v>5</v>
      </c>
      <c r="N1296">
        <v>1093</v>
      </c>
      <c r="O1296">
        <v>5465</v>
      </c>
      <c r="P1296">
        <v>644.79</v>
      </c>
      <c r="Q1296">
        <v>3223.95</v>
      </c>
      <c r="R1296">
        <v>2241.0500000000002</v>
      </c>
      <c r="S1296">
        <v>344.55</v>
      </c>
      <c r="T1296">
        <v>0</v>
      </c>
      <c r="U1296">
        <v>5.0999999999999997E-2</v>
      </c>
      <c r="V1296" s="2">
        <f t="shared" si="80"/>
        <v>44652</v>
      </c>
      <c r="W1296" t="str">
        <f t="shared" si="81"/>
        <v>2022-04</v>
      </c>
      <c r="X1296" t="str">
        <f t="shared" ca="1" si="82"/>
        <v>Out</v>
      </c>
      <c r="Y1296" t="str">
        <f t="shared" ca="1" si="83"/>
        <v>YTD</v>
      </c>
    </row>
    <row r="1297" spans="1:25" x14ac:dyDescent="0.2">
      <c r="A1297" t="s">
        <v>1374</v>
      </c>
      <c r="B1297" s="2">
        <v>44863</v>
      </c>
      <c r="C1297">
        <v>2022</v>
      </c>
      <c r="D1297" t="s">
        <v>50</v>
      </c>
      <c r="E1297" t="s">
        <v>86</v>
      </c>
      <c r="F1297">
        <v>10</v>
      </c>
      <c r="G1297" t="s">
        <v>1581</v>
      </c>
      <c r="H1297" t="s">
        <v>97</v>
      </c>
      <c r="I1297" t="s">
        <v>59</v>
      </c>
      <c r="J1297" t="s">
        <v>65</v>
      </c>
      <c r="K1297" t="s">
        <v>106</v>
      </c>
      <c r="L1297" t="s">
        <v>37</v>
      </c>
      <c r="M1297">
        <v>5</v>
      </c>
      <c r="N1297">
        <v>76</v>
      </c>
      <c r="O1297">
        <v>380</v>
      </c>
      <c r="P1297">
        <v>34.36</v>
      </c>
      <c r="Q1297">
        <v>171.8</v>
      </c>
      <c r="R1297">
        <v>208.2</v>
      </c>
      <c r="S1297">
        <v>42.87</v>
      </c>
      <c r="T1297">
        <v>0</v>
      </c>
      <c r="U1297">
        <v>6.9000000000000006E-2</v>
      </c>
      <c r="V1297" s="2">
        <f t="shared" si="80"/>
        <v>44835</v>
      </c>
      <c r="W1297" t="str">
        <f t="shared" si="81"/>
        <v>2022-10</v>
      </c>
      <c r="X1297" t="str">
        <f t="shared" ca="1" si="82"/>
        <v>Out</v>
      </c>
      <c r="Y1297" t="str">
        <f t="shared" ca="1" si="83"/>
        <v/>
      </c>
    </row>
    <row r="1298" spans="1:25" x14ac:dyDescent="0.2">
      <c r="A1298" t="s">
        <v>1375</v>
      </c>
      <c r="B1298" s="2">
        <v>45037</v>
      </c>
      <c r="C1298">
        <v>2023</v>
      </c>
      <c r="D1298" t="s">
        <v>44</v>
      </c>
      <c r="E1298" t="s">
        <v>79</v>
      </c>
      <c r="F1298">
        <v>4</v>
      </c>
      <c r="G1298" t="s">
        <v>57</v>
      </c>
      <c r="H1298" t="s">
        <v>73</v>
      </c>
      <c r="I1298" t="s">
        <v>59</v>
      </c>
      <c r="J1298" t="s">
        <v>40</v>
      </c>
      <c r="K1298" t="s">
        <v>41</v>
      </c>
      <c r="L1298" t="s">
        <v>42</v>
      </c>
      <c r="M1298">
        <v>6</v>
      </c>
      <c r="N1298">
        <v>1351</v>
      </c>
      <c r="O1298">
        <v>8106</v>
      </c>
      <c r="P1298">
        <v>924.88</v>
      </c>
      <c r="Q1298">
        <v>5549.28</v>
      </c>
      <c r="R1298">
        <v>2556.7199999999998</v>
      </c>
      <c r="S1298">
        <v>303.89999999999998</v>
      </c>
      <c r="T1298">
        <v>0</v>
      </c>
      <c r="U1298">
        <v>1.2E-2</v>
      </c>
      <c r="V1298" s="2">
        <f t="shared" si="80"/>
        <v>45017</v>
      </c>
      <c r="W1298" t="str">
        <f t="shared" si="81"/>
        <v>2023-04</v>
      </c>
      <c r="X1298" t="str">
        <f t="shared" ca="1" si="82"/>
        <v>Out</v>
      </c>
      <c r="Y1298" t="str">
        <f t="shared" ca="1" si="83"/>
        <v>YTD</v>
      </c>
    </row>
    <row r="1299" spans="1:25" x14ac:dyDescent="0.2">
      <c r="A1299" t="s">
        <v>1376</v>
      </c>
      <c r="B1299" s="2">
        <v>44564</v>
      </c>
      <c r="C1299">
        <v>2022</v>
      </c>
      <c r="D1299" t="s">
        <v>31</v>
      </c>
      <c r="E1299" t="s">
        <v>61</v>
      </c>
      <c r="F1299">
        <v>1</v>
      </c>
      <c r="G1299" t="s">
        <v>1581</v>
      </c>
      <c r="H1299" t="s">
        <v>75</v>
      </c>
      <c r="I1299" t="s">
        <v>59</v>
      </c>
      <c r="J1299" t="s">
        <v>27</v>
      </c>
      <c r="K1299" t="s">
        <v>110</v>
      </c>
      <c r="L1299" t="s">
        <v>42</v>
      </c>
      <c r="M1299">
        <v>4</v>
      </c>
      <c r="N1299">
        <v>316</v>
      </c>
      <c r="O1299">
        <v>1264</v>
      </c>
      <c r="P1299">
        <v>222.23</v>
      </c>
      <c r="Q1299">
        <v>888.92</v>
      </c>
      <c r="R1299">
        <v>375.08</v>
      </c>
      <c r="S1299">
        <v>115.1</v>
      </c>
      <c r="T1299">
        <v>0</v>
      </c>
      <c r="U1299">
        <v>1E-3</v>
      </c>
      <c r="V1299" s="2">
        <f t="shared" si="80"/>
        <v>44562</v>
      </c>
      <c r="W1299" t="str">
        <f t="shared" si="81"/>
        <v>2022-01</v>
      </c>
      <c r="X1299" t="str">
        <f t="shared" ca="1" si="82"/>
        <v>Out</v>
      </c>
      <c r="Y1299" t="str">
        <f t="shared" ca="1" si="83"/>
        <v>YTD</v>
      </c>
    </row>
    <row r="1300" spans="1:25" x14ac:dyDescent="0.2">
      <c r="A1300" t="s">
        <v>1377</v>
      </c>
      <c r="B1300" s="2">
        <v>44800</v>
      </c>
      <c r="C1300">
        <v>2022</v>
      </c>
      <c r="D1300" t="s">
        <v>22</v>
      </c>
      <c r="E1300" t="s">
        <v>23</v>
      </c>
      <c r="F1300">
        <v>8</v>
      </c>
      <c r="G1300" t="s">
        <v>1580</v>
      </c>
      <c r="H1300" t="s">
        <v>71</v>
      </c>
      <c r="I1300" t="s">
        <v>68</v>
      </c>
      <c r="J1300" t="s">
        <v>47</v>
      </c>
      <c r="K1300" t="s">
        <v>48</v>
      </c>
      <c r="L1300" t="s">
        <v>42</v>
      </c>
      <c r="M1300">
        <v>20</v>
      </c>
      <c r="N1300">
        <v>1304</v>
      </c>
      <c r="O1300">
        <v>26080</v>
      </c>
      <c r="P1300">
        <v>735.54</v>
      </c>
      <c r="Q1300">
        <v>14710.8</v>
      </c>
      <c r="R1300">
        <v>11369.2</v>
      </c>
      <c r="S1300">
        <v>2690.6</v>
      </c>
      <c r="T1300">
        <v>5</v>
      </c>
      <c r="U1300">
        <v>4.0000000000000001E-3</v>
      </c>
      <c r="V1300" s="2">
        <f t="shared" si="80"/>
        <v>44774</v>
      </c>
      <c r="W1300" t="str">
        <f t="shared" si="81"/>
        <v>2022-08</v>
      </c>
      <c r="X1300" t="str">
        <f t="shared" ca="1" si="82"/>
        <v>Out</v>
      </c>
      <c r="Y1300" t="str">
        <f t="shared" ca="1" si="83"/>
        <v/>
      </c>
    </row>
    <row r="1301" spans="1:25" x14ac:dyDescent="0.2">
      <c r="A1301" t="s">
        <v>1378</v>
      </c>
      <c r="B1301" s="2">
        <v>44616</v>
      </c>
      <c r="C1301">
        <v>2022</v>
      </c>
      <c r="D1301" t="s">
        <v>31</v>
      </c>
      <c r="E1301" t="s">
        <v>32</v>
      </c>
      <c r="F1301">
        <v>2</v>
      </c>
      <c r="G1301" t="s">
        <v>1581</v>
      </c>
      <c r="H1301" t="s">
        <v>97</v>
      </c>
      <c r="I1301" t="s">
        <v>68</v>
      </c>
      <c r="J1301" t="s">
        <v>47</v>
      </c>
      <c r="K1301" t="s">
        <v>76</v>
      </c>
      <c r="L1301" t="s">
        <v>37</v>
      </c>
      <c r="M1301">
        <v>9</v>
      </c>
      <c r="N1301">
        <v>1639</v>
      </c>
      <c r="O1301">
        <v>14751</v>
      </c>
      <c r="P1301">
        <v>1028.8800000000001</v>
      </c>
      <c r="Q1301">
        <v>9259.92</v>
      </c>
      <c r="R1301">
        <v>5491.08</v>
      </c>
      <c r="S1301">
        <v>1725.5</v>
      </c>
      <c r="T1301">
        <v>5</v>
      </c>
      <c r="U1301">
        <v>6.8000000000000005E-2</v>
      </c>
      <c r="V1301" s="2">
        <f t="shared" si="80"/>
        <v>44593</v>
      </c>
      <c r="W1301" t="str">
        <f t="shared" si="81"/>
        <v>2022-02</v>
      </c>
      <c r="X1301" t="str">
        <f t="shared" ca="1" si="82"/>
        <v>Out</v>
      </c>
      <c r="Y1301" t="str">
        <f t="shared" ca="1" si="83"/>
        <v>YTD</v>
      </c>
    </row>
    <row r="1302" spans="1:25" x14ac:dyDescent="0.2">
      <c r="A1302" t="s">
        <v>1379</v>
      </c>
      <c r="B1302" s="2">
        <v>45208</v>
      </c>
      <c r="C1302">
        <v>2023</v>
      </c>
      <c r="D1302" t="s">
        <v>50</v>
      </c>
      <c r="E1302" t="s">
        <v>86</v>
      </c>
      <c r="F1302">
        <v>10</v>
      </c>
      <c r="G1302" t="s">
        <v>33</v>
      </c>
      <c r="H1302" t="s">
        <v>52</v>
      </c>
      <c r="I1302" t="s">
        <v>59</v>
      </c>
      <c r="J1302" t="s">
        <v>65</v>
      </c>
      <c r="K1302" t="s">
        <v>132</v>
      </c>
      <c r="L1302" t="s">
        <v>29</v>
      </c>
      <c r="M1302">
        <v>11</v>
      </c>
      <c r="N1302">
        <v>34</v>
      </c>
      <c r="O1302">
        <v>374</v>
      </c>
      <c r="P1302">
        <v>15.76</v>
      </c>
      <c r="Q1302">
        <v>173.36</v>
      </c>
      <c r="R1302">
        <v>200.64</v>
      </c>
      <c r="S1302">
        <v>38.99</v>
      </c>
      <c r="T1302">
        <v>15</v>
      </c>
      <c r="U1302">
        <v>4.2999999999999997E-2</v>
      </c>
      <c r="V1302" s="2">
        <f t="shared" si="80"/>
        <v>45200</v>
      </c>
      <c r="W1302" t="str">
        <f t="shared" si="81"/>
        <v>2023-10</v>
      </c>
      <c r="X1302" t="str">
        <f t="shared" ca="1" si="82"/>
        <v>Out</v>
      </c>
      <c r="Y1302" t="str">
        <f t="shared" ca="1" si="83"/>
        <v/>
      </c>
    </row>
    <row r="1303" spans="1:25" x14ac:dyDescent="0.2">
      <c r="A1303" t="s">
        <v>1380</v>
      </c>
      <c r="B1303" s="2">
        <v>44855</v>
      </c>
      <c r="C1303">
        <v>2022</v>
      </c>
      <c r="D1303" t="s">
        <v>50</v>
      </c>
      <c r="E1303" t="s">
        <v>86</v>
      </c>
      <c r="F1303">
        <v>10</v>
      </c>
      <c r="G1303" t="s">
        <v>33</v>
      </c>
      <c r="H1303" t="s">
        <v>52</v>
      </c>
      <c r="I1303" t="s">
        <v>68</v>
      </c>
      <c r="J1303" t="s">
        <v>35</v>
      </c>
      <c r="K1303" t="s">
        <v>36</v>
      </c>
      <c r="L1303" t="s">
        <v>37</v>
      </c>
      <c r="M1303">
        <v>11</v>
      </c>
      <c r="N1303">
        <v>1413</v>
      </c>
      <c r="O1303">
        <v>15543</v>
      </c>
      <c r="P1303">
        <v>742.07</v>
      </c>
      <c r="Q1303">
        <v>8162.77</v>
      </c>
      <c r="R1303">
        <v>7380.23</v>
      </c>
      <c r="S1303">
        <v>688.28</v>
      </c>
      <c r="T1303">
        <v>15</v>
      </c>
      <c r="U1303">
        <v>5.3999999999999999E-2</v>
      </c>
      <c r="V1303" s="2">
        <f t="shared" si="80"/>
        <v>44835</v>
      </c>
      <c r="W1303" t="str">
        <f t="shared" si="81"/>
        <v>2022-10</v>
      </c>
      <c r="X1303" t="str">
        <f t="shared" ca="1" si="82"/>
        <v>Out</v>
      </c>
      <c r="Y1303" t="str">
        <f t="shared" ca="1" si="83"/>
        <v/>
      </c>
    </row>
    <row r="1304" spans="1:25" x14ac:dyDescent="0.2">
      <c r="A1304" t="s">
        <v>1381</v>
      </c>
      <c r="B1304" s="2">
        <v>45024</v>
      </c>
      <c r="C1304">
        <v>2023</v>
      </c>
      <c r="D1304" t="s">
        <v>44</v>
      </c>
      <c r="E1304" t="s">
        <v>79</v>
      </c>
      <c r="F1304">
        <v>4</v>
      </c>
      <c r="G1304" t="s">
        <v>33</v>
      </c>
      <c r="H1304" t="s">
        <v>34</v>
      </c>
      <c r="I1304" t="s">
        <v>26</v>
      </c>
      <c r="J1304" t="s">
        <v>27</v>
      </c>
      <c r="K1304" t="s">
        <v>28</v>
      </c>
      <c r="L1304" t="s">
        <v>29</v>
      </c>
      <c r="M1304">
        <v>8</v>
      </c>
      <c r="N1304">
        <v>731</v>
      </c>
      <c r="O1304">
        <v>5848</v>
      </c>
      <c r="P1304">
        <v>443.32</v>
      </c>
      <c r="Q1304">
        <v>3546.56</v>
      </c>
      <c r="R1304">
        <v>2301.44</v>
      </c>
      <c r="S1304">
        <v>378.94</v>
      </c>
      <c r="T1304">
        <v>5</v>
      </c>
      <c r="U1304">
        <v>6.0000000000000001E-3</v>
      </c>
      <c r="V1304" s="2">
        <f t="shared" si="80"/>
        <v>45017</v>
      </c>
      <c r="W1304" t="str">
        <f t="shared" si="81"/>
        <v>2023-04</v>
      </c>
      <c r="X1304" t="str">
        <f t="shared" ca="1" si="82"/>
        <v>Out</v>
      </c>
      <c r="Y1304" t="str">
        <f t="shared" ca="1" si="83"/>
        <v>YTD</v>
      </c>
    </row>
    <row r="1305" spans="1:25" x14ac:dyDescent="0.2">
      <c r="A1305" t="s">
        <v>1382</v>
      </c>
      <c r="B1305" s="2">
        <v>45352</v>
      </c>
      <c r="C1305">
        <v>2024</v>
      </c>
      <c r="D1305" t="s">
        <v>31</v>
      </c>
      <c r="E1305" t="s">
        <v>55</v>
      </c>
      <c r="F1305">
        <v>3</v>
      </c>
      <c r="G1305" t="s">
        <v>24</v>
      </c>
      <c r="H1305" t="s">
        <v>25</v>
      </c>
      <c r="I1305" t="s">
        <v>39</v>
      </c>
      <c r="J1305" t="s">
        <v>47</v>
      </c>
      <c r="K1305" t="s">
        <v>48</v>
      </c>
      <c r="L1305" t="s">
        <v>37</v>
      </c>
      <c r="M1305">
        <v>3</v>
      </c>
      <c r="N1305">
        <v>1404</v>
      </c>
      <c r="O1305">
        <v>4212</v>
      </c>
      <c r="P1305">
        <v>799.51</v>
      </c>
      <c r="Q1305">
        <v>2398.5300000000002</v>
      </c>
      <c r="R1305">
        <v>1813.47</v>
      </c>
      <c r="S1305">
        <v>138.59</v>
      </c>
      <c r="T1305">
        <v>10</v>
      </c>
      <c r="U1305">
        <v>2E-3</v>
      </c>
      <c r="V1305" s="2">
        <f t="shared" si="80"/>
        <v>45352</v>
      </c>
      <c r="W1305" t="str">
        <f t="shared" si="81"/>
        <v>2024-03</v>
      </c>
      <c r="X1305" t="str">
        <f t="shared" ca="1" si="82"/>
        <v>Out</v>
      </c>
      <c r="Y1305" t="str">
        <f t="shared" ca="1" si="83"/>
        <v>YTD</v>
      </c>
    </row>
    <row r="1306" spans="1:25" x14ac:dyDescent="0.2">
      <c r="A1306" t="s">
        <v>1383</v>
      </c>
      <c r="B1306" s="2">
        <v>45529</v>
      </c>
      <c r="C1306">
        <v>2024</v>
      </c>
      <c r="D1306" t="s">
        <v>22</v>
      </c>
      <c r="E1306" t="s">
        <v>23</v>
      </c>
      <c r="F1306">
        <v>8</v>
      </c>
      <c r="G1306" t="s">
        <v>57</v>
      </c>
      <c r="H1306" t="s">
        <v>73</v>
      </c>
      <c r="I1306" t="s">
        <v>26</v>
      </c>
      <c r="J1306" t="s">
        <v>35</v>
      </c>
      <c r="K1306" t="s">
        <v>69</v>
      </c>
      <c r="L1306" t="s">
        <v>37</v>
      </c>
      <c r="M1306">
        <v>11</v>
      </c>
      <c r="N1306">
        <v>1225</v>
      </c>
      <c r="O1306">
        <v>13475</v>
      </c>
      <c r="P1306">
        <v>827.09</v>
      </c>
      <c r="Q1306">
        <v>9097.99</v>
      </c>
      <c r="R1306">
        <v>4377.01</v>
      </c>
      <c r="S1306">
        <v>875.52</v>
      </c>
      <c r="T1306">
        <v>0</v>
      </c>
      <c r="U1306">
        <v>4.2999999999999997E-2</v>
      </c>
      <c r="V1306" s="2">
        <f t="shared" si="80"/>
        <v>45505</v>
      </c>
      <c r="W1306" t="str">
        <f t="shared" si="81"/>
        <v>2024-08</v>
      </c>
      <c r="X1306" t="str">
        <f t="shared" ca="1" si="82"/>
        <v>Out</v>
      </c>
      <c r="Y1306" t="str">
        <f t="shared" ca="1" si="83"/>
        <v/>
      </c>
    </row>
    <row r="1307" spans="1:25" x14ac:dyDescent="0.2">
      <c r="A1307" t="s">
        <v>1384</v>
      </c>
      <c r="B1307" s="2">
        <v>44761</v>
      </c>
      <c r="C1307">
        <v>2022</v>
      </c>
      <c r="D1307" t="s">
        <v>22</v>
      </c>
      <c r="E1307" t="s">
        <v>119</v>
      </c>
      <c r="F1307">
        <v>7</v>
      </c>
      <c r="G1307" t="s">
        <v>33</v>
      </c>
      <c r="H1307" t="s">
        <v>34</v>
      </c>
      <c r="I1307" t="s">
        <v>39</v>
      </c>
      <c r="J1307" t="s">
        <v>40</v>
      </c>
      <c r="K1307" t="s">
        <v>41</v>
      </c>
      <c r="L1307" t="s">
        <v>42</v>
      </c>
      <c r="M1307">
        <v>15</v>
      </c>
      <c r="N1307">
        <v>1866.6</v>
      </c>
      <c r="O1307">
        <v>27999</v>
      </c>
      <c r="P1307">
        <v>959.78</v>
      </c>
      <c r="Q1307">
        <v>14396.7</v>
      </c>
      <c r="R1307">
        <v>13602.3</v>
      </c>
      <c r="S1307">
        <v>3022.98</v>
      </c>
      <c r="T1307">
        <v>0</v>
      </c>
      <c r="U1307">
        <v>4.4999999999999998E-2</v>
      </c>
      <c r="V1307" s="2">
        <f t="shared" si="80"/>
        <v>44743</v>
      </c>
      <c r="W1307" t="str">
        <f t="shared" si="81"/>
        <v>2022-07</v>
      </c>
      <c r="X1307" t="str">
        <f t="shared" ca="1" si="82"/>
        <v>Out</v>
      </c>
      <c r="Y1307" t="str">
        <f t="shared" ca="1" si="83"/>
        <v/>
      </c>
    </row>
    <row r="1308" spans="1:25" x14ac:dyDescent="0.2">
      <c r="A1308" t="s">
        <v>1385</v>
      </c>
      <c r="B1308" s="2">
        <v>44951</v>
      </c>
      <c r="C1308">
        <v>2023</v>
      </c>
      <c r="D1308" t="s">
        <v>31</v>
      </c>
      <c r="E1308" t="s">
        <v>61</v>
      </c>
      <c r="F1308">
        <v>1</v>
      </c>
      <c r="G1308" t="s">
        <v>1581</v>
      </c>
      <c r="H1308" t="s">
        <v>97</v>
      </c>
      <c r="I1308" t="s">
        <v>68</v>
      </c>
      <c r="J1308" t="s">
        <v>35</v>
      </c>
      <c r="K1308" t="s">
        <v>53</v>
      </c>
      <c r="L1308" t="s">
        <v>37</v>
      </c>
      <c r="M1308">
        <v>7</v>
      </c>
      <c r="N1308">
        <v>1107</v>
      </c>
      <c r="O1308">
        <v>7749</v>
      </c>
      <c r="P1308">
        <v>802.79</v>
      </c>
      <c r="Q1308">
        <v>5619.53</v>
      </c>
      <c r="R1308">
        <v>2129.4699999999998</v>
      </c>
      <c r="S1308">
        <v>840.7</v>
      </c>
      <c r="T1308">
        <v>10</v>
      </c>
      <c r="U1308">
        <v>2.8000000000000001E-2</v>
      </c>
      <c r="V1308" s="2">
        <f t="shared" si="80"/>
        <v>44927</v>
      </c>
      <c r="W1308" t="str">
        <f t="shared" si="81"/>
        <v>2023-01</v>
      </c>
      <c r="X1308" t="str">
        <f t="shared" ca="1" si="82"/>
        <v>Out</v>
      </c>
      <c r="Y1308" t="str">
        <f t="shared" ca="1" si="83"/>
        <v>YTD</v>
      </c>
    </row>
    <row r="1309" spans="1:25" x14ac:dyDescent="0.2">
      <c r="A1309" t="s">
        <v>1386</v>
      </c>
      <c r="B1309" s="2">
        <v>44584</v>
      </c>
      <c r="C1309">
        <v>2022</v>
      </c>
      <c r="D1309" t="s">
        <v>31</v>
      </c>
      <c r="E1309" t="s">
        <v>61</v>
      </c>
      <c r="F1309">
        <v>1</v>
      </c>
      <c r="G1309" t="s">
        <v>57</v>
      </c>
      <c r="H1309" t="s">
        <v>80</v>
      </c>
      <c r="I1309" t="s">
        <v>26</v>
      </c>
      <c r="J1309" t="s">
        <v>47</v>
      </c>
      <c r="K1309" t="s">
        <v>48</v>
      </c>
      <c r="L1309" t="s">
        <v>29</v>
      </c>
      <c r="M1309">
        <v>20</v>
      </c>
      <c r="N1309">
        <v>729</v>
      </c>
      <c r="O1309">
        <v>14580</v>
      </c>
      <c r="P1309">
        <v>407.59</v>
      </c>
      <c r="Q1309">
        <v>8151.8</v>
      </c>
      <c r="R1309">
        <v>6428.2</v>
      </c>
      <c r="S1309">
        <v>1523.7</v>
      </c>
      <c r="T1309">
        <v>15</v>
      </c>
      <c r="U1309">
        <v>6.0999999999999999E-2</v>
      </c>
      <c r="V1309" s="2">
        <f t="shared" si="80"/>
        <v>44562</v>
      </c>
      <c r="W1309" t="str">
        <f t="shared" si="81"/>
        <v>2022-01</v>
      </c>
      <c r="X1309" t="str">
        <f t="shared" ca="1" si="82"/>
        <v>Out</v>
      </c>
      <c r="Y1309" t="str">
        <f t="shared" ca="1" si="83"/>
        <v>YTD</v>
      </c>
    </row>
    <row r="1310" spans="1:25" x14ac:dyDescent="0.2">
      <c r="A1310" t="s">
        <v>1387</v>
      </c>
      <c r="B1310" s="2">
        <v>44889</v>
      </c>
      <c r="C1310">
        <v>2022</v>
      </c>
      <c r="D1310" t="s">
        <v>50</v>
      </c>
      <c r="E1310" t="s">
        <v>64</v>
      </c>
      <c r="F1310">
        <v>11</v>
      </c>
      <c r="G1310" t="s">
        <v>1580</v>
      </c>
      <c r="H1310" t="s">
        <v>71</v>
      </c>
      <c r="I1310" t="s">
        <v>26</v>
      </c>
      <c r="J1310" t="s">
        <v>35</v>
      </c>
      <c r="K1310" t="s">
        <v>69</v>
      </c>
      <c r="L1310" t="s">
        <v>29</v>
      </c>
      <c r="M1310">
        <v>13</v>
      </c>
      <c r="N1310">
        <v>1773.9</v>
      </c>
      <c r="O1310">
        <v>23060.7</v>
      </c>
      <c r="P1310">
        <v>1157.69</v>
      </c>
      <c r="Q1310">
        <v>15049.97</v>
      </c>
      <c r="R1310">
        <v>8010.73</v>
      </c>
      <c r="S1310">
        <v>768.13</v>
      </c>
      <c r="T1310">
        <v>5</v>
      </c>
      <c r="U1310">
        <v>2E-3</v>
      </c>
      <c r="V1310" s="2">
        <f t="shared" si="80"/>
        <v>44866</v>
      </c>
      <c r="W1310" t="str">
        <f t="shared" si="81"/>
        <v>2022-11</v>
      </c>
      <c r="X1310" t="str">
        <f t="shared" ca="1" si="82"/>
        <v>Out</v>
      </c>
      <c r="Y1310" t="str">
        <f t="shared" ca="1" si="83"/>
        <v/>
      </c>
    </row>
    <row r="1311" spans="1:25" x14ac:dyDescent="0.2">
      <c r="A1311" t="s">
        <v>1388</v>
      </c>
      <c r="B1311" s="2">
        <v>45408</v>
      </c>
      <c r="C1311">
        <v>2024</v>
      </c>
      <c r="D1311" t="s">
        <v>44</v>
      </c>
      <c r="E1311" t="s">
        <v>79</v>
      </c>
      <c r="F1311">
        <v>4</v>
      </c>
      <c r="G1311" t="s">
        <v>57</v>
      </c>
      <c r="H1311" t="s">
        <v>80</v>
      </c>
      <c r="I1311" t="s">
        <v>68</v>
      </c>
      <c r="J1311" t="s">
        <v>47</v>
      </c>
      <c r="K1311" t="s">
        <v>62</v>
      </c>
      <c r="L1311" t="s">
        <v>29</v>
      </c>
      <c r="M1311">
        <v>10</v>
      </c>
      <c r="N1311">
        <v>1303</v>
      </c>
      <c r="O1311">
        <v>13030</v>
      </c>
      <c r="P1311">
        <v>795.18</v>
      </c>
      <c r="Q1311">
        <v>7951.8</v>
      </c>
      <c r="R1311">
        <v>5078.2</v>
      </c>
      <c r="S1311">
        <v>531</v>
      </c>
      <c r="T1311">
        <v>10</v>
      </c>
      <c r="U1311">
        <v>1.2E-2</v>
      </c>
      <c r="V1311" s="2">
        <f t="shared" si="80"/>
        <v>45383</v>
      </c>
      <c r="W1311" t="str">
        <f t="shared" si="81"/>
        <v>2024-04</v>
      </c>
      <c r="X1311" t="str">
        <f t="shared" ca="1" si="82"/>
        <v>Out</v>
      </c>
      <c r="Y1311" t="str">
        <f t="shared" ca="1" si="83"/>
        <v>YTD</v>
      </c>
    </row>
    <row r="1312" spans="1:25" x14ac:dyDescent="0.2">
      <c r="A1312" t="s">
        <v>1389</v>
      </c>
      <c r="B1312" s="2">
        <v>45018</v>
      </c>
      <c r="C1312">
        <v>2023</v>
      </c>
      <c r="D1312" t="s">
        <v>44</v>
      </c>
      <c r="E1312" t="s">
        <v>79</v>
      </c>
      <c r="F1312">
        <v>4</v>
      </c>
      <c r="G1312" t="s">
        <v>57</v>
      </c>
      <c r="H1312" t="s">
        <v>73</v>
      </c>
      <c r="I1312" t="s">
        <v>26</v>
      </c>
      <c r="J1312" t="s">
        <v>35</v>
      </c>
      <c r="K1312" t="s">
        <v>53</v>
      </c>
      <c r="L1312" t="s">
        <v>29</v>
      </c>
      <c r="M1312">
        <v>12</v>
      </c>
      <c r="N1312">
        <v>365</v>
      </c>
      <c r="O1312">
        <v>4380</v>
      </c>
      <c r="P1312">
        <v>246.51</v>
      </c>
      <c r="Q1312">
        <v>2958.12</v>
      </c>
      <c r="R1312">
        <v>1421.88</v>
      </c>
      <c r="S1312">
        <v>374.49</v>
      </c>
      <c r="T1312">
        <v>0</v>
      </c>
      <c r="U1312">
        <v>5.7000000000000002E-2</v>
      </c>
      <c r="V1312" s="2">
        <f t="shared" si="80"/>
        <v>45017</v>
      </c>
      <c r="W1312" t="str">
        <f t="shared" si="81"/>
        <v>2023-04</v>
      </c>
      <c r="X1312" t="str">
        <f t="shared" ca="1" si="82"/>
        <v>Out</v>
      </c>
      <c r="Y1312" t="str">
        <f t="shared" ca="1" si="83"/>
        <v>YTD</v>
      </c>
    </row>
    <row r="1313" spans="1:25" x14ac:dyDescent="0.2">
      <c r="A1313" t="s">
        <v>1390</v>
      </c>
      <c r="B1313" s="2">
        <v>44646</v>
      </c>
      <c r="C1313">
        <v>2022</v>
      </c>
      <c r="D1313" t="s">
        <v>31</v>
      </c>
      <c r="E1313" t="s">
        <v>55</v>
      </c>
      <c r="F1313">
        <v>3</v>
      </c>
      <c r="G1313" t="s">
        <v>57</v>
      </c>
      <c r="H1313" t="s">
        <v>73</v>
      </c>
      <c r="I1313" t="s">
        <v>26</v>
      </c>
      <c r="J1313" t="s">
        <v>47</v>
      </c>
      <c r="K1313" t="s">
        <v>76</v>
      </c>
      <c r="L1313" t="s">
        <v>29</v>
      </c>
      <c r="M1313">
        <v>14</v>
      </c>
      <c r="N1313">
        <v>679</v>
      </c>
      <c r="O1313">
        <v>9506</v>
      </c>
      <c r="P1313">
        <v>373.21</v>
      </c>
      <c r="Q1313">
        <v>5224.9399999999996</v>
      </c>
      <c r="R1313">
        <v>4281.0600000000004</v>
      </c>
      <c r="S1313">
        <v>855.61</v>
      </c>
      <c r="T1313">
        <v>15</v>
      </c>
      <c r="U1313">
        <v>1.2999999999999999E-2</v>
      </c>
      <c r="V1313" s="2">
        <f t="shared" si="80"/>
        <v>44621</v>
      </c>
      <c r="W1313" t="str">
        <f t="shared" si="81"/>
        <v>2022-03</v>
      </c>
      <c r="X1313" t="str">
        <f t="shared" ca="1" si="82"/>
        <v>Out</v>
      </c>
      <c r="Y1313" t="str">
        <f t="shared" ca="1" si="83"/>
        <v>YTD</v>
      </c>
    </row>
    <row r="1314" spans="1:25" x14ac:dyDescent="0.2">
      <c r="A1314" t="s">
        <v>1391</v>
      </c>
      <c r="B1314" s="2">
        <v>45228</v>
      </c>
      <c r="C1314">
        <v>2023</v>
      </c>
      <c r="D1314" t="s">
        <v>50</v>
      </c>
      <c r="E1314" t="s">
        <v>86</v>
      </c>
      <c r="F1314">
        <v>10</v>
      </c>
      <c r="G1314" t="s">
        <v>24</v>
      </c>
      <c r="H1314" t="s">
        <v>25</v>
      </c>
      <c r="I1314" t="s">
        <v>39</v>
      </c>
      <c r="J1314" t="s">
        <v>27</v>
      </c>
      <c r="K1314" t="s">
        <v>28</v>
      </c>
      <c r="L1314" t="s">
        <v>29</v>
      </c>
      <c r="M1314">
        <v>8</v>
      </c>
      <c r="N1314">
        <v>538</v>
      </c>
      <c r="O1314">
        <v>4304</v>
      </c>
      <c r="P1314">
        <v>343.16</v>
      </c>
      <c r="Q1314">
        <v>2745.28</v>
      </c>
      <c r="R1314">
        <v>1558.72</v>
      </c>
      <c r="S1314">
        <v>157.80000000000001</v>
      </c>
      <c r="T1314">
        <v>15</v>
      </c>
      <c r="U1314">
        <v>2.4E-2</v>
      </c>
      <c r="V1314" s="2">
        <f t="shared" si="80"/>
        <v>45200</v>
      </c>
      <c r="W1314" t="str">
        <f t="shared" si="81"/>
        <v>2023-10</v>
      </c>
      <c r="X1314" t="str">
        <f t="shared" ca="1" si="82"/>
        <v>Out</v>
      </c>
      <c r="Y1314" t="str">
        <f t="shared" ca="1" si="83"/>
        <v/>
      </c>
    </row>
    <row r="1315" spans="1:25" x14ac:dyDescent="0.2">
      <c r="A1315" t="s">
        <v>1392</v>
      </c>
      <c r="B1315" s="2">
        <v>45602</v>
      </c>
      <c r="C1315">
        <v>2024</v>
      </c>
      <c r="D1315" t="s">
        <v>50</v>
      </c>
      <c r="E1315" t="s">
        <v>64</v>
      </c>
      <c r="F1315">
        <v>11</v>
      </c>
      <c r="G1315" t="s">
        <v>57</v>
      </c>
      <c r="H1315" t="s">
        <v>73</v>
      </c>
      <c r="I1315" t="s">
        <v>26</v>
      </c>
      <c r="J1315" t="s">
        <v>65</v>
      </c>
      <c r="K1315" t="s">
        <v>66</v>
      </c>
      <c r="L1315" t="s">
        <v>37</v>
      </c>
      <c r="M1315">
        <v>12</v>
      </c>
      <c r="N1315">
        <v>148.5</v>
      </c>
      <c r="O1315">
        <v>1782</v>
      </c>
      <c r="P1315">
        <v>81.33</v>
      </c>
      <c r="Q1315">
        <v>975.96</v>
      </c>
      <c r="R1315">
        <v>806.04</v>
      </c>
      <c r="S1315">
        <v>171.96</v>
      </c>
      <c r="T1315">
        <v>0</v>
      </c>
      <c r="U1315">
        <v>4.2999999999999997E-2</v>
      </c>
      <c r="V1315" s="2">
        <f t="shared" si="80"/>
        <v>45597</v>
      </c>
      <c r="W1315" t="str">
        <f t="shared" si="81"/>
        <v>2024-11</v>
      </c>
      <c r="X1315" t="str">
        <f t="shared" ca="1" si="82"/>
        <v>Out</v>
      </c>
      <c r="Y1315" t="str">
        <f t="shared" ca="1" si="83"/>
        <v/>
      </c>
    </row>
    <row r="1316" spans="1:25" x14ac:dyDescent="0.2">
      <c r="A1316" t="s">
        <v>1393</v>
      </c>
      <c r="B1316" s="2">
        <v>45429</v>
      </c>
      <c r="C1316">
        <v>2024</v>
      </c>
      <c r="D1316" t="s">
        <v>44</v>
      </c>
      <c r="E1316" t="s">
        <v>45</v>
      </c>
      <c r="F1316">
        <v>5</v>
      </c>
      <c r="G1316" t="s">
        <v>57</v>
      </c>
      <c r="H1316" t="s">
        <v>73</v>
      </c>
      <c r="I1316" t="s">
        <v>68</v>
      </c>
      <c r="J1316" t="s">
        <v>27</v>
      </c>
      <c r="K1316" t="s">
        <v>28</v>
      </c>
      <c r="L1316" t="s">
        <v>37</v>
      </c>
      <c r="M1316">
        <v>6</v>
      </c>
      <c r="N1316">
        <v>353</v>
      </c>
      <c r="O1316">
        <v>2118</v>
      </c>
      <c r="P1316">
        <v>181.4</v>
      </c>
      <c r="Q1316">
        <v>1088.4000000000001</v>
      </c>
      <c r="R1316">
        <v>1029.5999999999999</v>
      </c>
      <c r="S1316">
        <v>210.1</v>
      </c>
      <c r="T1316">
        <v>10</v>
      </c>
      <c r="U1316">
        <v>5.0000000000000001E-3</v>
      </c>
      <c r="V1316" s="2">
        <f t="shared" si="80"/>
        <v>45413</v>
      </c>
      <c r="W1316" t="str">
        <f t="shared" si="81"/>
        <v>2024-05</v>
      </c>
      <c r="X1316" t="str">
        <f t="shared" ca="1" si="82"/>
        <v>Out</v>
      </c>
      <c r="Y1316" t="str">
        <f t="shared" ca="1" si="83"/>
        <v>YTD</v>
      </c>
    </row>
    <row r="1317" spans="1:25" x14ac:dyDescent="0.2">
      <c r="A1317" t="s">
        <v>1394</v>
      </c>
      <c r="B1317" s="2">
        <v>45439</v>
      </c>
      <c r="C1317">
        <v>2024</v>
      </c>
      <c r="D1317" t="s">
        <v>44</v>
      </c>
      <c r="E1317" t="s">
        <v>45</v>
      </c>
      <c r="F1317">
        <v>5</v>
      </c>
      <c r="G1317" t="s">
        <v>1581</v>
      </c>
      <c r="H1317" t="s">
        <v>97</v>
      </c>
      <c r="I1317" t="s">
        <v>26</v>
      </c>
      <c r="J1317" t="s">
        <v>47</v>
      </c>
      <c r="K1317" t="s">
        <v>76</v>
      </c>
      <c r="L1317" t="s">
        <v>29</v>
      </c>
      <c r="M1317">
        <v>12</v>
      </c>
      <c r="N1317">
        <v>1487</v>
      </c>
      <c r="O1317">
        <v>17844</v>
      </c>
      <c r="P1317">
        <v>749.78</v>
      </c>
      <c r="Q1317">
        <v>8997.36</v>
      </c>
      <c r="R1317">
        <v>8846.64</v>
      </c>
      <c r="S1317">
        <v>1832.62</v>
      </c>
      <c r="T1317">
        <v>10</v>
      </c>
      <c r="U1317">
        <v>3.9E-2</v>
      </c>
      <c r="V1317" s="2">
        <f t="shared" si="80"/>
        <v>45413</v>
      </c>
      <c r="W1317" t="str">
        <f t="shared" si="81"/>
        <v>2024-05</v>
      </c>
      <c r="X1317" t="str">
        <f t="shared" ca="1" si="82"/>
        <v>Out</v>
      </c>
      <c r="Y1317" t="str">
        <f t="shared" ca="1" si="83"/>
        <v>YTD</v>
      </c>
    </row>
    <row r="1318" spans="1:25" x14ac:dyDescent="0.2">
      <c r="A1318" t="s">
        <v>1395</v>
      </c>
      <c r="B1318" s="2">
        <v>45178</v>
      </c>
      <c r="C1318">
        <v>2023</v>
      </c>
      <c r="D1318" t="s">
        <v>22</v>
      </c>
      <c r="E1318" t="s">
        <v>82</v>
      </c>
      <c r="F1318">
        <v>9</v>
      </c>
      <c r="G1318" t="s">
        <v>24</v>
      </c>
      <c r="H1318" t="s">
        <v>46</v>
      </c>
      <c r="I1318" t="s">
        <v>26</v>
      </c>
      <c r="J1318" t="s">
        <v>27</v>
      </c>
      <c r="K1318" t="s">
        <v>28</v>
      </c>
      <c r="L1318" t="s">
        <v>37</v>
      </c>
      <c r="M1318">
        <v>9</v>
      </c>
      <c r="N1318">
        <v>396</v>
      </c>
      <c r="O1318">
        <v>3564</v>
      </c>
      <c r="P1318">
        <v>180.27</v>
      </c>
      <c r="Q1318">
        <v>1622.43</v>
      </c>
      <c r="R1318">
        <v>1941.57</v>
      </c>
      <c r="S1318">
        <v>399.39</v>
      </c>
      <c r="T1318">
        <v>5</v>
      </c>
      <c r="U1318">
        <v>3.9E-2</v>
      </c>
      <c r="V1318" s="2">
        <f t="shared" si="80"/>
        <v>45170</v>
      </c>
      <c r="W1318" t="str">
        <f t="shared" si="81"/>
        <v>2023-09</v>
      </c>
      <c r="X1318" t="str">
        <f t="shared" ca="1" si="82"/>
        <v>Out</v>
      </c>
      <c r="Y1318" t="str">
        <f t="shared" ca="1" si="83"/>
        <v/>
      </c>
    </row>
    <row r="1319" spans="1:25" x14ac:dyDescent="0.2">
      <c r="A1319" t="s">
        <v>1396</v>
      </c>
      <c r="B1319" s="2">
        <v>44618</v>
      </c>
      <c r="C1319">
        <v>2022</v>
      </c>
      <c r="D1319" t="s">
        <v>31</v>
      </c>
      <c r="E1319" t="s">
        <v>32</v>
      </c>
      <c r="F1319">
        <v>2</v>
      </c>
      <c r="G1319" t="s">
        <v>1580</v>
      </c>
      <c r="H1319" t="s">
        <v>100</v>
      </c>
      <c r="I1319" t="s">
        <v>39</v>
      </c>
      <c r="J1319" t="s">
        <v>47</v>
      </c>
      <c r="K1319" t="s">
        <v>48</v>
      </c>
      <c r="L1319" t="s">
        <v>29</v>
      </c>
      <c r="M1319">
        <v>5</v>
      </c>
      <c r="N1319">
        <v>765</v>
      </c>
      <c r="O1319">
        <v>3825</v>
      </c>
      <c r="P1319">
        <v>380.35</v>
      </c>
      <c r="Q1319">
        <v>1901.75</v>
      </c>
      <c r="R1319">
        <v>1923.25</v>
      </c>
      <c r="S1319">
        <v>213.64</v>
      </c>
      <c r="T1319">
        <v>0</v>
      </c>
      <c r="U1319">
        <v>7.5999999999999998E-2</v>
      </c>
      <c r="V1319" s="2">
        <f t="shared" si="80"/>
        <v>44593</v>
      </c>
      <c r="W1319" t="str">
        <f t="shared" si="81"/>
        <v>2022-02</v>
      </c>
      <c r="X1319" t="str">
        <f t="shared" ca="1" si="82"/>
        <v>Out</v>
      </c>
      <c r="Y1319" t="str">
        <f t="shared" ca="1" si="83"/>
        <v>YTD</v>
      </c>
    </row>
    <row r="1320" spans="1:25" x14ac:dyDescent="0.2">
      <c r="A1320" t="s">
        <v>1397</v>
      </c>
      <c r="B1320" s="2">
        <v>45036</v>
      </c>
      <c r="C1320">
        <v>2023</v>
      </c>
      <c r="D1320" t="s">
        <v>44</v>
      </c>
      <c r="E1320" t="s">
        <v>79</v>
      </c>
      <c r="F1320">
        <v>4</v>
      </c>
      <c r="G1320" t="s">
        <v>57</v>
      </c>
      <c r="H1320" t="s">
        <v>80</v>
      </c>
      <c r="I1320" t="s">
        <v>39</v>
      </c>
      <c r="J1320" t="s">
        <v>47</v>
      </c>
      <c r="K1320" t="s">
        <v>48</v>
      </c>
      <c r="L1320" t="s">
        <v>42</v>
      </c>
      <c r="M1320">
        <v>9</v>
      </c>
      <c r="N1320">
        <v>1486</v>
      </c>
      <c r="O1320">
        <v>13374</v>
      </c>
      <c r="P1320">
        <v>1060.97</v>
      </c>
      <c r="Q1320">
        <v>9548.73</v>
      </c>
      <c r="R1320">
        <v>3825.27</v>
      </c>
      <c r="S1320">
        <v>1510.52</v>
      </c>
      <c r="T1320">
        <v>10</v>
      </c>
      <c r="U1320">
        <v>8.0000000000000002E-3</v>
      </c>
      <c r="V1320" s="2">
        <f t="shared" si="80"/>
        <v>45017</v>
      </c>
      <c r="W1320" t="str">
        <f t="shared" si="81"/>
        <v>2023-04</v>
      </c>
      <c r="X1320" t="str">
        <f t="shared" ca="1" si="82"/>
        <v>Out</v>
      </c>
      <c r="Y1320" t="str">
        <f t="shared" ca="1" si="83"/>
        <v>YTD</v>
      </c>
    </row>
    <row r="1321" spans="1:25" x14ac:dyDescent="0.2">
      <c r="A1321" t="s">
        <v>1398</v>
      </c>
      <c r="B1321" s="2">
        <v>45377</v>
      </c>
      <c r="C1321">
        <v>2024</v>
      </c>
      <c r="D1321" t="s">
        <v>31</v>
      </c>
      <c r="E1321" t="s">
        <v>55</v>
      </c>
      <c r="F1321">
        <v>3</v>
      </c>
      <c r="G1321" t="s">
        <v>1580</v>
      </c>
      <c r="H1321" t="s">
        <v>100</v>
      </c>
      <c r="I1321" t="s">
        <v>39</v>
      </c>
      <c r="J1321" t="s">
        <v>47</v>
      </c>
      <c r="K1321" t="s">
        <v>76</v>
      </c>
      <c r="L1321" t="s">
        <v>42</v>
      </c>
      <c r="M1321">
        <v>14</v>
      </c>
      <c r="N1321">
        <v>955</v>
      </c>
      <c r="O1321">
        <v>13370</v>
      </c>
      <c r="P1321">
        <v>553.09</v>
      </c>
      <c r="Q1321">
        <v>7743.26</v>
      </c>
      <c r="R1321">
        <v>5626.74</v>
      </c>
      <c r="S1321">
        <v>538.97</v>
      </c>
      <c r="T1321">
        <v>15</v>
      </c>
      <c r="U1321">
        <v>6.3E-2</v>
      </c>
      <c r="V1321" s="2">
        <f t="shared" si="80"/>
        <v>45352</v>
      </c>
      <c r="W1321" t="str">
        <f t="shared" si="81"/>
        <v>2024-03</v>
      </c>
      <c r="X1321" t="str">
        <f t="shared" ca="1" si="82"/>
        <v>Out</v>
      </c>
      <c r="Y1321" t="str">
        <f t="shared" ca="1" si="83"/>
        <v>YTD</v>
      </c>
    </row>
    <row r="1322" spans="1:25" x14ac:dyDescent="0.2">
      <c r="A1322" t="s">
        <v>1399</v>
      </c>
      <c r="B1322" s="2">
        <v>44811</v>
      </c>
      <c r="C1322">
        <v>2022</v>
      </c>
      <c r="D1322" t="s">
        <v>22</v>
      </c>
      <c r="E1322" t="s">
        <v>82</v>
      </c>
      <c r="F1322">
        <v>9</v>
      </c>
      <c r="G1322" t="s">
        <v>1580</v>
      </c>
      <c r="H1322" t="s">
        <v>87</v>
      </c>
      <c r="I1322" t="s">
        <v>26</v>
      </c>
      <c r="J1322" t="s">
        <v>47</v>
      </c>
      <c r="K1322" t="s">
        <v>62</v>
      </c>
      <c r="L1322" t="s">
        <v>37</v>
      </c>
      <c r="M1322">
        <v>18</v>
      </c>
      <c r="N1322">
        <v>672</v>
      </c>
      <c r="O1322">
        <v>12096</v>
      </c>
      <c r="P1322">
        <v>359.04</v>
      </c>
      <c r="Q1322">
        <v>6462.72</v>
      </c>
      <c r="R1322">
        <v>5633.28</v>
      </c>
      <c r="S1322">
        <v>608.33000000000004</v>
      </c>
      <c r="T1322">
        <v>10</v>
      </c>
      <c r="U1322">
        <v>4.7E-2</v>
      </c>
      <c r="V1322" s="2">
        <f t="shared" si="80"/>
        <v>44805</v>
      </c>
      <c r="W1322" t="str">
        <f t="shared" si="81"/>
        <v>2022-09</v>
      </c>
      <c r="X1322" t="str">
        <f t="shared" ca="1" si="82"/>
        <v>Out</v>
      </c>
      <c r="Y1322" t="str">
        <f t="shared" ca="1" si="83"/>
        <v/>
      </c>
    </row>
    <row r="1323" spans="1:25" x14ac:dyDescent="0.2">
      <c r="A1323" t="s">
        <v>1400</v>
      </c>
      <c r="B1323" s="2">
        <v>45637</v>
      </c>
      <c r="C1323">
        <v>2024</v>
      </c>
      <c r="D1323" t="s">
        <v>50</v>
      </c>
      <c r="E1323" t="s">
        <v>51</v>
      </c>
      <c r="F1323">
        <v>12</v>
      </c>
      <c r="G1323" t="s">
        <v>1580</v>
      </c>
      <c r="H1323" t="s">
        <v>87</v>
      </c>
      <c r="I1323" t="s">
        <v>26</v>
      </c>
      <c r="J1323" t="s">
        <v>47</v>
      </c>
      <c r="K1323" t="s">
        <v>76</v>
      </c>
      <c r="L1323" t="s">
        <v>29</v>
      </c>
      <c r="M1323">
        <v>13</v>
      </c>
      <c r="N1323">
        <v>2370.6</v>
      </c>
      <c r="O1323">
        <v>30817.8</v>
      </c>
      <c r="P1323">
        <v>1232.93</v>
      </c>
      <c r="Q1323">
        <v>16028.09</v>
      </c>
      <c r="R1323">
        <v>14789.71</v>
      </c>
      <c r="S1323">
        <v>2976.8</v>
      </c>
      <c r="T1323">
        <v>5</v>
      </c>
      <c r="U1323">
        <v>8.9999999999999993E-3</v>
      </c>
      <c r="V1323" s="2">
        <f t="shared" si="80"/>
        <v>45627</v>
      </c>
      <c r="W1323" t="str">
        <f t="shared" si="81"/>
        <v>2024-12</v>
      </c>
      <c r="X1323" t="str">
        <f t="shared" ca="1" si="82"/>
        <v>Out</v>
      </c>
      <c r="Y1323" t="str">
        <f t="shared" ca="1" si="83"/>
        <v/>
      </c>
    </row>
    <row r="1324" spans="1:25" x14ac:dyDescent="0.2">
      <c r="A1324" t="s">
        <v>1401</v>
      </c>
      <c r="B1324" s="2">
        <v>45104</v>
      </c>
      <c r="C1324">
        <v>2023</v>
      </c>
      <c r="D1324" t="s">
        <v>44</v>
      </c>
      <c r="E1324" t="s">
        <v>112</v>
      </c>
      <c r="F1324">
        <v>6</v>
      </c>
      <c r="G1324" t="s">
        <v>1580</v>
      </c>
      <c r="H1324" t="s">
        <v>87</v>
      </c>
      <c r="I1324" t="s">
        <v>59</v>
      </c>
      <c r="J1324" t="s">
        <v>35</v>
      </c>
      <c r="K1324" t="s">
        <v>36</v>
      </c>
      <c r="L1324" t="s">
        <v>37</v>
      </c>
      <c r="M1324">
        <v>16</v>
      </c>
      <c r="N1324">
        <v>260.10000000000002</v>
      </c>
      <c r="O1324">
        <v>4161.6000000000004</v>
      </c>
      <c r="P1324">
        <v>189.8</v>
      </c>
      <c r="Q1324">
        <v>3036.8</v>
      </c>
      <c r="R1324">
        <v>1124.8</v>
      </c>
      <c r="S1324">
        <v>257.92</v>
      </c>
      <c r="T1324">
        <v>10</v>
      </c>
      <c r="U1324">
        <v>2.3E-2</v>
      </c>
      <c r="V1324" s="2">
        <f t="shared" si="80"/>
        <v>45078</v>
      </c>
      <c r="W1324" t="str">
        <f t="shared" si="81"/>
        <v>2023-06</v>
      </c>
      <c r="X1324" t="str">
        <f t="shared" ca="1" si="82"/>
        <v>Out</v>
      </c>
      <c r="Y1324" t="str">
        <f t="shared" ca="1" si="83"/>
        <v/>
      </c>
    </row>
    <row r="1325" spans="1:25" x14ac:dyDescent="0.2">
      <c r="A1325" t="s">
        <v>1402</v>
      </c>
      <c r="B1325" s="2">
        <v>44765</v>
      </c>
      <c r="C1325">
        <v>2022</v>
      </c>
      <c r="D1325" t="s">
        <v>22</v>
      </c>
      <c r="E1325" t="s">
        <v>119</v>
      </c>
      <c r="F1325">
        <v>7</v>
      </c>
      <c r="G1325" t="s">
        <v>1580</v>
      </c>
      <c r="H1325" t="s">
        <v>87</v>
      </c>
      <c r="I1325" t="s">
        <v>39</v>
      </c>
      <c r="J1325" t="s">
        <v>65</v>
      </c>
      <c r="K1325" t="s">
        <v>66</v>
      </c>
      <c r="L1325" t="s">
        <v>29</v>
      </c>
      <c r="M1325">
        <v>16</v>
      </c>
      <c r="N1325">
        <v>48.6</v>
      </c>
      <c r="O1325">
        <v>777.6</v>
      </c>
      <c r="P1325">
        <v>26.83</v>
      </c>
      <c r="Q1325">
        <v>429.28</v>
      </c>
      <c r="R1325">
        <v>348.32</v>
      </c>
      <c r="S1325">
        <v>78.33</v>
      </c>
      <c r="T1325">
        <v>0</v>
      </c>
      <c r="U1325">
        <v>1.4E-2</v>
      </c>
      <c r="V1325" s="2">
        <f t="shared" si="80"/>
        <v>44743</v>
      </c>
      <c r="W1325" t="str">
        <f t="shared" si="81"/>
        <v>2022-07</v>
      </c>
      <c r="X1325" t="str">
        <f t="shared" ca="1" si="82"/>
        <v>Out</v>
      </c>
      <c r="Y1325" t="str">
        <f t="shared" ca="1" si="83"/>
        <v/>
      </c>
    </row>
    <row r="1326" spans="1:25" x14ac:dyDescent="0.2">
      <c r="A1326" t="s">
        <v>1403</v>
      </c>
      <c r="B1326" s="2">
        <v>45182</v>
      </c>
      <c r="C1326">
        <v>2023</v>
      </c>
      <c r="D1326" t="s">
        <v>22</v>
      </c>
      <c r="E1326" t="s">
        <v>82</v>
      </c>
      <c r="F1326">
        <v>9</v>
      </c>
      <c r="G1326" t="s">
        <v>57</v>
      </c>
      <c r="H1326" t="s">
        <v>73</v>
      </c>
      <c r="I1326" t="s">
        <v>39</v>
      </c>
      <c r="J1326" t="s">
        <v>47</v>
      </c>
      <c r="K1326" t="s">
        <v>76</v>
      </c>
      <c r="L1326" t="s">
        <v>29</v>
      </c>
      <c r="M1326">
        <v>14</v>
      </c>
      <c r="N1326">
        <v>1682</v>
      </c>
      <c r="O1326">
        <v>23548</v>
      </c>
      <c r="P1326">
        <v>1114.46</v>
      </c>
      <c r="Q1326">
        <v>15602.44</v>
      </c>
      <c r="R1326">
        <v>7945.56</v>
      </c>
      <c r="S1326">
        <v>1947.03</v>
      </c>
      <c r="T1326">
        <v>10</v>
      </c>
      <c r="U1326">
        <v>4.1000000000000002E-2</v>
      </c>
      <c r="V1326" s="2">
        <f t="shared" si="80"/>
        <v>45170</v>
      </c>
      <c r="W1326" t="str">
        <f t="shared" si="81"/>
        <v>2023-09</v>
      </c>
      <c r="X1326" t="str">
        <f t="shared" ca="1" si="82"/>
        <v>Out</v>
      </c>
      <c r="Y1326" t="str">
        <f t="shared" ca="1" si="83"/>
        <v/>
      </c>
    </row>
    <row r="1327" spans="1:25" x14ac:dyDescent="0.2">
      <c r="A1327" t="s">
        <v>1404</v>
      </c>
      <c r="B1327" s="2">
        <v>44609</v>
      </c>
      <c r="C1327">
        <v>2022</v>
      </c>
      <c r="D1327" t="s">
        <v>31</v>
      </c>
      <c r="E1327" t="s">
        <v>32</v>
      </c>
      <c r="F1327">
        <v>2</v>
      </c>
      <c r="G1327" t="s">
        <v>24</v>
      </c>
      <c r="H1327" t="s">
        <v>25</v>
      </c>
      <c r="I1327" t="s">
        <v>68</v>
      </c>
      <c r="J1327" t="s">
        <v>65</v>
      </c>
      <c r="K1327" t="s">
        <v>106</v>
      </c>
      <c r="L1327" t="s">
        <v>42</v>
      </c>
      <c r="M1327">
        <v>13</v>
      </c>
      <c r="N1327">
        <v>103</v>
      </c>
      <c r="O1327">
        <v>1339</v>
      </c>
      <c r="P1327">
        <v>47.07</v>
      </c>
      <c r="Q1327">
        <v>611.91</v>
      </c>
      <c r="R1327">
        <v>727.09</v>
      </c>
      <c r="S1327">
        <v>143.41</v>
      </c>
      <c r="T1327">
        <v>10</v>
      </c>
      <c r="U1327">
        <v>3.0000000000000001E-3</v>
      </c>
      <c r="V1327" s="2">
        <f t="shared" si="80"/>
        <v>44593</v>
      </c>
      <c r="W1327" t="str">
        <f t="shared" si="81"/>
        <v>2022-02</v>
      </c>
      <c r="X1327" t="str">
        <f t="shared" ca="1" si="82"/>
        <v>Out</v>
      </c>
      <c r="Y1327" t="str">
        <f t="shared" ca="1" si="83"/>
        <v>YTD</v>
      </c>
    </row>
    <row r="1328" spans="1:25" x14ac:dyDescent="0.2">
      <c r="A1328" t="s">
        <v>1405</v>
      </c>
      <c r="B1328" s="2">
        <v>45396</v>
      </c>
      <c r="C1328">
        <v>2024</v>
      </c>
      <c r="D1328" t="s">
        <v>44</v>
      </c>
      <c r="E1328" t="s">
        <v>79</v>
      </c>
      <c r="F1328">
        <v>4</v>
      </c>
      <c r="G1328" t="s">
        <v>33</v>
      </c>
      <c r="H1328" t="s">
        <v>52</v>
      </c>
      <c r="I1328" t="s">
        <v>26</v>
      </c>
      <c r="J1328" t="s">
        <v>40</v>
      </c>
      <c r="K1328" t="s">
        <v>93</v>
      </c>
      <c r="L1328" t="s">
        <v>37</v>
      </c>
      <c r="M1328">
        <v>9</v>
      </c>
      <c r="N1328">
        <v>2108</v>
      </c>
      <c r="O1328">
        <v>18972</v>
      </c>
      <c r="P1328">
        <v>1192.9100000000001</v>
      </c>
      <c r="Q1328">
        <v>10736.19</v>
      </c>
      <c r="R1328">
        <v>8235.81</v>
      </c>
      <c r="S1328">
        <v>1456.08</v>
      </c>
      <c r="T1328">
        <v>5</v>
      </c>
      <c r="U1328">
        <v>3.7999999999999999E-2</v>
      </c>
      <c r="V1328" s="2">
        <f t="shared" si="80"/>
        <v>45383</v>
      </c>
      <c r="W1328" t="str">
        <f t="shared" si="81"/>
        <v>2024-04</v>
      </c>
      <c r="X1328" t="str">
        <f t="shared" ca="1" si="82"/>
        <v>Out</v>
      </c>
      <c r="Y1328" t="str">
        <f t="shared" ca="1" si="83"/>
        <v>YTD</v>
      </c>
    </row>
    <row r="1329" spans="1:25" x14ac:dyDescent="0.2">
      <c r="A1329" t="s">
        <v>1406</v>
      </c>
      <c r="B1329" s="2">
        <v>44799</v>
      </c>
      <c r="C1329">
        <v>2022</v>
      </c>
      <c r="D1329" t="s">
        <v>22</v>
      </c>
      <c r="E1329" t="s">
        <v>23</v>
      </c>
      <c r="F1329">
        <v>8</v>
      </c>
      <c r="G1329" t="s">
        <v>1580</v>
      </c>
      <c r="H1329" t="s">
        <v>87</v>
      </c>
      <c r="I1329" t="s">
        <v>26</v>
      </c>
      <c r="J1329" t="s">
        <v>40</v>
      </c>
      <c r="K1329" t="s">
        <v>84</v>
      </c>
      <c r="L1329" t="s">
        <v>42</v>
      </c>
      <c r="M1329">
        <v>17</v>
      </c>
      <c r="N1329">
        <v>2056</v>
      </c>
      <c r="O1329">
        <v>34952</v>
      </c>
      <c r="P1329">
        <v>1342.66</v>
      </c>
      <c r="Q1329">
        <v>22825.22</v>
      </c>
      <c r="R1329">
        <v>12126.78</v>
      </c>
      <c r="S1329">
        <v>4099.9799999999996</v>
      </c>
      <c r="T1329">
        <v>10</v>
      </c>
      <c r="U1329">
        <v>7.2999999999999995E-2</v>
      </c>
      <c r="V1329" s="2">
        <f t="shared" si="80"/>
        <v>44774</v>
      </c>
      <c r="W1329" t="str">
        <f t="shared" si="81"/>
        <v>2022-08</v>
      </c>
      <c r="X1329" t="str">
        <f t="shared" ca="1" si="82"/>
        <v>Out</v>
      </c>
      <c r="Y1329" t="str">
        <f t="shared" ca="1" si="83"/>
        <v/>
      </c>
    </row>
    <row r="1330" spans="1:25" x14ac:dyDescent="0.2">
      <c r="A1330" t="s">
        <v>1407</v>
      </c>
      <c r="B1330" s="2">
        <v>44820</v>
      </c>
      <c r="C1330">
        <v>2022</v>
      </c>
      <c r="D1330" t="s">
        <v>22</v>
      </c>
      <c r="E1330" t="s">
        <v>82</v>
      </c>
      <c r="F1330">
        <v>9</v>
      </c>
      <c r="G1330" t="s">
        <v>24</v>
      </c>
      <c r="H1330" t="s">
        <v>46</v>
      </c>
      <c r="I1330" t="s">
        <v>59</v>
      </c>
      <c r="J1330" t="s">
        <v>47</v>
      </c>
      <c r="K1330" t="s">
        <v>48</v>
      </c>
      <c r="L1330" t="s">
        <v>42</v>
      </c>
      <c r="M1330">
        <v>17</v>
      </c>
      <c r="N1330">
        <v>713</v>
      </c>
      <c r="O1330">
        <v>12121</v>
      </c>
      <c r="P1330">
        <v>486.01</v>
      </c>
      <c r="Q1330">
        <v>8262.17</v>
      </c>
      <c r="R1330">
        <v>3858.83</v>
      </c>
      <c r="S1330">
        <v>896.93</v>
      </c>
      <c r="T1330">
        <v>15</v>
      </c>
      <c r="U1330">
        <v>0.03</v>
      </c>
      <c r="V1330" s="2">
        <f t="shared" si="80"/>
        <v>44805</v>
      </c>
      <c r="W1330" t="str">
        <f t="shared" si="81"/>
        <v>2022-09</v>
      </c>
      <c r="X1330" t="str">
        <f t="shared" ca="1" si="82"/>
        <v>Out</v>
      </c>
      <c r="Y1330" t="str">
        <f t="shared" ca="1" si="83"/>
        <v/>
      </c>
    </row>
    <row r="1331" spans="1:25" x14ac:dyDescent="0.2">
      <c r="A1331" t="s">
        <v>1408</v>
      </c>
      <c r="B1331" s="2">
        <v>44597</v>
      </c>
      <c r="C1331">
        <v>2022</v>
      </c>
      <c r="D1331" t="s">
        <v>31</v>
      </c>
      <c r="E1331" t="s">
        <v>32</v>
      </c>
      <c r="F1331">
        <v>2</v>
      </c>
      <c r="G1331" t="s">
        <v>33</v>
      </c>
      <c r="H1331" t="s">
        <v>34</v>
      </c>
      <c r="I1331" t="s">
        <v>59</v>
      </c>
      <c r="J1331" t="s">
        <v>27</v>
      </c>
      <c r="K1331" t="s">
        <v>110</v>
      </c>
      <c r="L1331" t="s">
        <v>29</v>
      </c>
      <c r="M1331">
        <v>3</v>
      </c>
      <c r="N1331">
        <v>340</v>
      </c>
      <c r="O1331">
        <v>1020</v>
      </c>
      <c r="P1331">
        <v>201.72</v>
      </c>
      <c r="Q1331">
        <v>605.16</v>
      </c>
      <c r="R1331">
        <v>414.84</v>
      </c>
      <c r="S1331">
        <v>81.349999999999994</v>
      </c>
      <c r="T1331">
        <v>5</v>
      </c>
      <c r="U1331">
        <v>5.5E-2</v>
      </c>
      <c r="V1331" s="2">
        <f t="shared" si="80"/>
        <v>44593</v>
      </c>
      <c r="W1331" t="str">
        <f t="shared" si="81"/>
        <v>2022-02</v>
      </c>
      <c r="X1331" t="str">
        <f t="shared" ca="1" si="82"/>
        <v>Out</v>
      </c>
      <c r="Y1331" t="str">
        <f t="shared" ca="1" si="83"/>
        <v>YTD</v>
      </c>
    </row>
    <row r="1332" spans="1:25" x14ac:dyDescent="0.2">
      <c r="A1332" t="s">
        <v>1409</v>
      </c>
      <c r="B1332" s="2">
        <v>44914</v>
      </c>
      <c r="C1332">
        <v>2022</v>
      </c>
      <c r="D1332" t="s">
        <v>50</v>
      </c>
      <c r="E1332" t="s">
        <v>51</v>
      </c>
      <c r="F1332">
        <v>12</v>
      </c>
      <c r="G1332" t="s">
        <v>1581</v>
      </c>
      <c r="H1332" t="s">
        <v>97</v>
      </c>
      <c r="I1332" t="s">
        <v>68</v>
      </c>
      <c r="J1332" t="s">
        <v>47</v>
      </c>
      <c r="K1332" t="s">
        <v>76</v>
      </c>
      <c r="L1332" t="s">
        <v>37</v>
      </c>
      <c r="M1332">
        <v>7</v>
      </c>
      <c r="N1332">
        <v>2193.75</v>
      </c>
      <c r="O1332">
        <v>15356.25</v>
      </c>
      <c r="P1332">
        <v>1324.33</v>
      </c>
      <c r="Q1332">
        <v>9270.31</v>
      </c>
      <c r="R1332">
        <v>6085.94</v>
      </c>
      <c r="S1332">
        <v>652.08000000000004</v>
      </c>
      <c r="T1332">
        <v>0</v>
      </c>
      <c r="U1332">
        <v>7.2999999999999995E-2</v>
      </c>
      <c r="V1332" s="2">
        <f t="shared" si="80"/>
        <v>44896</v>
      </c>
      <c r="W1332" t="str">
        <f t="shared" si="81"/>
        <v>2022-12</v>
      </c>
      <c r="X1332" t="str">
        <f t="shared" ca="1" si="82"/>
        <v>Out</v>
      </c>
      <c r="Y1332" t="str">
        <f t="shared" ca="1" si="83"/>
        <v/>
      </c>
    </row>
    <row r="1333" spans="1:25" x14ac:dyDescent="0.2">
      <c r="A1333" t="s">
        <v>1410</v>
      </c>
      <c r="B1333" s="2">
        <v>45003</v>
      </c>
      <c r="C1333">
        <v>2023</v>
      </c>
      <c r="D1333" t="s">
        <v>31</v>
      </c>
      <c r="E1333" t="s">
        <v>55</v>
      </c>
      <c r="F1333">
        <v>3</v>
      </c>
      <c r="G1333" t="s">
        <v>57</v>
      </c>
      <c r="H1333" t="s">
        <v>58</v>
      </c>
      <c r="I1333" t="s">
        <v>68</v>
      </c>
      <c r="J1333" t="s">
        <v>40</v>
      </c>
      <c r="K1333" t="s">
        <v>84</v>
      </c>
      <c r="L1333" t="s">
        <v>37</v>
      </c>
      <c r="M1333">
        <v>9</v>
      </c>
      <c r="N1333">
        <v>511</v>
      </c>
      <c r="O1333">
        <v>4599</v>
      </c>
      <c r="P1333">
        <v>288.86</v>
      </c>
      <c r="Q1333">
        <v>2599.7399999999998</v>
      </c>
      <c r="R1333">
        <v>1999.26</v>
      </c>
      <c r="S1333">
        <v>159.33000000000001</v>
      </c>
      <c r="T1333">
        <v>0</v>
      </c>
      <c r="U1333">
        <v>8.9999999999999993E-3</v>
      </c>
      <c r="V1333" s="2">
        <f t="shared" si="80"/>
        <v>44986</v>
      </c>
      <c r="W1333" t="str">
        <f t="shared" si="81"/>
        <v>2023-03</v>
      </c>
      <c r="X1333" t="str">
        <f t="shared" ca="1" si="82"/>
        <v>Out</v>
      </c>
      <c r="Y1333" t="str">
        <f t="shared" ca="1" si="83"/>
        <v>YTD</v>
      </c>
    </row>
    <row r="1334" spans="1:25" x14ac:dyDescent="0.2">
      <c r="A1334" t="s">
        <v>1411</v>
      </c>
      <c r="B1334" s="2">
        <v>44946</v>
      </c>
      <c r="C1334">
        <v>2023</v>
      </c>
      <c r="D1334" t="s">
        <v>31</v>
      </c>
      <c r="E1334" t="s">
        <v>61</v>
      </c>
      <c r="F1334">
        <v>1</v>
      </c>
      <c r="G1334" t="s">
        <v>24</v>
      </c>
      <c r="H1334" t="s">
        <v>25</v>
      </c>
      <c r="I1334" t="s">
        <v>39</v>
      </c>
      <c r="J1334" t="s">
        <v>40</v>
      </c>
      <c r="K1334" t="s">
        <v>84</v>
      </c>
      <c r="L1334" t="s">
        <v>37</v>
      </c>
      <c r="M1334">
        <v>3</v>
      </c>
      <c r="N1334">
        <v>981</v>
      </c>
      <c r="O1334">
        <v>2943</v>
      </c>
      <c r="P1334">
        <v>477.46</v>
      </c>
      <c r="Q1334">
        <v>1432.38</v>
      </c>
      <c r="R1334">
        <v>1510.62</v>
      </c>
      <c r="S1334">
        <v>181.36</v>
      </c>
      <c r="T1334">
        <v>15</v>
      </c>
      <c r="U1334">
        <v>7.8E-2</v>
      </c>
      <c r="V1334" s="2">
        <f t="shared" si="80"/>
        <v>44927</v>
      </c>
      <c r="W1334" t="str">
        <f t="shared" si="81"/>
        <v>2023-01</v>
      </c>
      <c r="X1334" t="str">
        <f t="shared" ca="1" si="82"/>
        <v>Out</v>
      </c>
      <c r="Y1334" t="str">
        <f t="shared" ca="1" si="83"/>
        <v>YTD</v>
      </c>
    </row>
    <row r="1335" spans="1:25" x14ac:dyDescent="0.2">
      <c r="A1335" t="s">
        <v>1412</v>
      </c>
      <c r="B1335" s="2">
        <v>44862</v>
      </c>
      <c r="C1335">
        <v>2022</v>
      </c>
      <c r="D1335" t="s">
        <v>50</v>
      </c>
      <c r="E1335" t="s">
        <v>86</v>
      </c>
      <c r="F1335">
        <v>10</v>
      </c>
      <c r="G1335" t="s">
        <v>1580</v>
      </c>
      <c r="H1335" t="s">
        <v>100</v>
      </c>
      <c r="I1335" t="s">
        <v>26</v>
      </c>
      <c r="J1335" t="s">
        <v>40</v>
      </c>
      <c r="K1335" t="s">
        <v>93</v>
      </c>
      <c r="L1335" t="s">
        <v>42</v>
      </c>
      <c r="M1335">
        <v>15</v>
      </c>
      <c r="N1335">
        <v>2494</v>
      </c>
      <c r="O1335">
        <v>37410</v>
      </c>
      <c r="P1335">
        <v>1440.1</v>
      </c>
      <c r="Q1335">
        <v>21601.5</v>
      </c>
      <c r="R1335">
        <v>15808.5</v>
      </c>
      <c r="S1335">
        <v>1773.18</v>
      </c>
      <c r="T1335">
        <v>0</v>
      </c>
      <c r="U1335">
        <v>8.0000000000000002E-3</v>
      </c>
      <c r="V1335" s="2">
        <f t="shared" si="80"/>
        <v>44835</v>
      </c>
      <c r="W1335" t="str">
        <f t="shared" si="81"/>
        <v>2022-10</v>
      </c>
      <c r="X1335" t="str">
        <f t="shared" ca="1" si="82"/>
        <v>Out</v>
      </c>
      <c r="Y1335" t="str">
        <f t="shared" ca="1" si="83"/>
        <v/>
      </c>
    </row>
    <row r="1336" spans="1:25" x14ac:dyDescent="0.2">
      <c r="A1336" t="s">
        <v>1413</v>
      </c>
      <c r="B1336" s="2">
        <v>45015</v>
      </c>
      <c r="C1336">
        <v>2023</v>
      </c>
      <c r="D1336" t="s">
        <v>31</v>
      </c>
      <c r="E1336" t="s">
        <v>55</v>
      </c>
      <c r="F1336">
        <v>3</v>
      </c>
      <c r="G1336" t="s">
        <v>33</v>
      </c>
      <c r="H1336" t="s">
        <v>34</v>
      </c>
      <c r="I1336" t="s">
        <v>39</v>
      </c>
      <c r="J1336" t="s">
        <v>35</v>
      </c>
      <c r="K1336" t="s">
        <v>36</v>
      </c>
      <c r="L1336" t="s">
        <v>42</v>
      </c>
      <c r="M1336">
        <v>14</v>
      </c>
      <c r="N1336">
        <v>1154</v>
      </c>
      <c r="O1336">
        <v>16156</v>
      </c>
      <c r="P1336">
        <v>650.41</v>
      </c>
      <c r="Q1336">
        <v>9105.74</v>
      </c>
      <c r="R1336">
        <v>7050.26</v>
      </c>
      <c r="S1336">
        <v>1011.7</v>
      </c>
      <c r="T1336">
        <v>10</v>
      </c>
      <c r="U1336">
        <v>8.0000000000000002E-3</v>
      </c>
      <c r="V1336" s="2">
        <f t="shared" si="80"/>
        <v>44986</v>
      </c>
      <c r="W1336" t="str">
        <f t="shared" si="81"/>
        <v>2023-03</v>
      </c>
      <c r="X1336" t="str">
        <f t="shared" ca="1" si="82"/>
        <v>Out</v>
      </c>
      <c r="Y1336" t="str">
        <f t="shared" ca="1" si="83"/>
        <v>YTD</v>
      </c>
    </row>
    <row r="1337" spans="1:25" x14ac:dyDescent="0.2">
      <c r="A1337" t="s">
        <v>1414</v>
      </c>
      <c r="B1337" s="2">
        <v>45378</v>
      </c>
      <c r="C1337">
        <v>2024</v>
      </c>
      <c r="D1337" t="s">
        <v>31</v>
      </c>
      <c r="E1337" t="s">
        <v>55</v>
      </c>
      <c r="F1337">
        <v>3</v>
      </c>
      <c r="G1337" t="s">
        <v>33</v>
      </c>
      <c r="H1337" t="s">
        <v>52</v>
      </c>
      <c r="I1337" t="s">
        <v>39</v>
      </c>
      <c r="J1337" t="s">
        <v>65</v>
      </c>
      <c r="K1337" t="s">
        <v>106</v>
      </c>
      <c r="L1337" t="s">
        <v>29</v>
      </c>
      <c r="M1337">
        <v>12</v>
      </c>
      <c r="N1337">
        <v>102</v>
      </c>
      <c r="O1337">
        <v>1224</v>
      </c>
      <c r="P1337">
        <v>48.72</v>
      </c>
      <c r="Q1337">
        <v>584.64</v>
      </c>
      <c r="R1337">
        <v>639.36</v>
      </c>
      <c r="S1337">
        <v>45.02</v>
      </c>
      <c r="T1337">
        <v>0</v>
      </c>
      <c r="U1337">
        <v>1.4999999999999999E-2</v>
      </c>
      <c r="V1337" s="2">
        <f t="shared" si="80"/>
        <v>45352</v>
      </c>
      <c r="W1337" t="str">
        <f t="shared" si="81"/>
        <v>2024-03</v>
      </c>
      <c r="X1337" t="str">
        <f t="shared" ca="1" si="82"/>
        <v>Out</v>
      </c>
      <c r="Y1337" t="str">
        <f t="shared" ca="1" si="83"/>
        <v>YTD</v>
      </c>
    </row>
    <row r="1338" spans="1:25" x14ac:dyDescent="0.2">
      <c r="A1338" t="s">
        <v>1415</v>
      </c>
      <c r="B1338" s="2">
        <v>45382</v>
      </c>
      <c r="C1338">
        <v>2024</v>
      </c>
      <c r="D1338" t="s">
        <v>31</v>
      </c>
      <c r="E1338" t="s">
        <v>55</v>
      </c>
      <c r="F1338">
        <v>3</v>
      </c>
      <c r="G1338" t="s">
        <v>33</v>
      </c>
      <c r="H1338" t="s">
        <v>52</v>
      </c>
      <c r="I1338" t="s">
        <v>68</v>
      </c>
      <c r="J1338" t="s">
        <v>47</v>
      </c>
      <c r="K1338" t="s">
        <v>62</v>
      </c>
      <c r="L1338" t="s">
        <v>37</v>
      </c>
      <c r="M1338">
        <v>9</v>
      </c>
      <c r="N1338">
        <v>933</v>
      </c>
      <c r="O1338">
        <v>8397</v>
      </c>
      <c r="P1338">
        <v>555</v>
      </c>
      <c r="Q1338">
        <v>4995</v>
      </c>
      <c r="R1338">
        <v>3402</v>
      </c>
      <c r="S1338">
        <v>482.5</v>
      </c>
      <c r="T1338">
        <v>15</v>
      </c>
      <c r="U1338">
        <v>5.8999999999999997E-2</v>
      </c>
      <c r="V1338" s="2">
        <f t="shared" si="80"/>
        <v>45352</v>
      </c>
      <c r="W1338" t="str">
        <f t="shared" si="81"/>
        <v>2024-03</v>
      </c>
      <c r="X1338" t="str">
        <f t="shared" ca="1" si="82"/>
        <v>Out</v>
      </c>
      <c r="Y1338" t="str">
        <f t="shared" ca="1" si="83"/>
        <v>YTD</v>
      </c>
    </row>
    <row r="1339" spans="1:25" x14ac:dyDescent="0.2">
      <c r="A1339" t="s">
        <v>1416</v>
      </c>
      <c r="B1339" s="2">
        <v>45079</v>
      </c>
      <c r="C1339">
        <v>2023</v>
      </c>
      <c r="D1339" t="s">
        <v>44</v>
      </c>
      <c r="E1339" t="s">
        <v>112</v>
      </c>
      <c r="F1339">
        <v>6</v>
      </c>
      <c r="G1339" t="s">
        <v>24</v>
      </c>
      <c r="H1339" t="s">
        <v>25</v>
      </c>
      <c r="I1339" t="s">
        <v>26</v>
      </c>
      <c r="J1339" t="s">
        <v>27</v>
      </c>
      <c r="K1339" t="s">
        <v>110</v>
      </c>
      <c r="L1339" t="s">
        <v>37</v>
      </c>
      <c r="M1339">
        <v>10</v>
      </c>
      <c r="N1339">
        <v>418.5</v>
      </c>
      <c r="O1339">
        <v>4185</v>
      </c>
      <c r="P1339">
        <v>231.68</v>
      </c>
      <c r="Q1339">
        <v>2316.8000000000002</v>
      </c>
      <c r="R1339">
        <v>1868.2</v>
      </c>
      <c r="S1339">
        <v>457.19</v>
      </c>
      <c r="T1339">
        <v>15</v>
      </c>
      <c r="U1339">
        <v>7.0000000000000001E-3</v>
      </c>
      <c r="V1339" s="2">
        <f t="shared" si="80"/>
        <v>45078</v>
      </c>
      <c r="W1339" t="str">
        <f t="shared" si="81"/>
        <v>2023-06</v>
      </c>
      <c r="X1339" t="str">
        <f t="shared" ca="1" si="82"/>
        <v>Out</v>
      </c>
      <c r="Y1339" t="str">
        <f t="shared" ca="1" si="83"/>
        <v/>
      </c>
    </row>
    <row r="1340" spans="1:25" x14ac:dyDescent="0.2">
      <c r="A1340" t="s">
        <v>1417</v>
      </c>
      <c r="B1340" s="2">
        <v>45615</v>
      </c>
      <c r="C1340">
        <v>2024</v>
      </c>
      <c r="D1340" t="s">
        <v>50</v>
      </c>
      <c r="E1340" t="s">
        <v>64</v>
      </c>
      <c r="F1340">
        <v>11</v>
      </c>
      <c r="G1340" t="s">
        <v>1580</v>
      </c>
      <c r="H1340" t="s">
        <v>87</v>
      </c>
      <c r="I1340" t="s">
        <v>68</v>
      </c>
      <c r="J1340" t="s">
        <v>40</v>
      </c>
      <c r="K1340" t="s">
        <v>93</v>
      </c>
      <c r="L1340" t="s">
        <v>29</v>
      </c>
      <c r="M1340">
        <v>10</v>
      </c>
      <c r="N1340">
        <v>2713.5</v>
      </c>
      <c r="O1340">
        <v>27135</v>
      </c>
      <c r="P1340">
        <v>1244.08</v>
      </c>
      <c r="Q1340">
        <v>12440.8</v>
      </c>
      <c r="R1340">
        <v>14694.2</v>
      </c>
      <c r="S1340">
        <v>1859.26</v>
      </c>
      <c r="T1340">
        <v>0</v>
      </c>
      <c r="U1340">
        <v>2.5000000000000001E-2</v>
      </c>
      <c r="V1340" s="2">
        <f t="shared" si="80"/>
        <v>45597</v>
      </c>
      <c r="W1340" t="str">
        <f t="shared" si="81"/>
        <v>2024-11</v>
      </c>
      <c r="X1340" t="str">
        <f t="shared" ca="1" si="82"/>
        <v>Out</v>
      </c>
      <c r="Y1340" t="str">
        <f t="shared" ca="1" si="83"/>
        <v/>
      </c>
    </row>
    <row r="1341" spans="1:25" x14ac:dyDescent="0.2">
      <c r="A1341" t="s">
        <v>1418</v>
      </c>
      <c r="B1341" s="2">
        <v>45513</v>
      </c>
      <c r="C1341">
        <v>2024</v>
      </c>
      <c r="D1341" t="s">
        <v>22</v>
      </c>
      <c r="E1341" t="s">
        <v>23</v>
      </c>
      <c r="F1341">
        <v>8</v>
      </c>
      <c r="G1341" t="s">
        <v>1580</v>
      </c>
      <c r="H1341" t="s">
        <v>87</v>
      </c>
      <c r="I1341" t="s">
        <v>26</v>
      </c>
      <c r="J1341" t="s">
        <v>40</v>
      </c>
      <c r="K1341" t="s">
        <v>41</v>
      </c>
      <c r="L1341" t="s">
        <v>42</v>
      </c>
      <c r="M1341">
        <v>9</v>
      </c>
      <c r="N1341">
        <v>2288</v>
      </c>
      <c r="O1341">
        <v>20592</v>
      </c>
      <c r="P1341">
        <v>1202.69</v>
      </c>
      <c r="Q1341">
        <v>10824.21</v>
      </c>
      <c r="R1341">
        <v>9767.7900000000009</v>
      </c>
      <c r="S1341">
        <v>1803.94</v>
      </c>
      <c r="T1341">
        <v>0</v>
      </c>
      <c r="U1341">
        <v>7.2999999999999995E-2</v>
      </c>
      <c r="V1341" s="2">
        <f t="shared" si="80"/>
        <v>45505</v>
      </c>
      <c r="W1341" t="str">
        <f t="shared" si="81"/>
        <v>2024-08</v>
      </c>
      <c r="X1341" t="str">
        <f t="shared" ca="1" si="82"/>
        <v>Out</v>
      </c>
      <c r="Y1341" t="str">
        <f t="shared" ca="1" si="83"/>
        <v/>
      </c>
    </row>
    <row r="1342" spans="1:25" x14ac:dyDescent="0.2">
      <c r="A1342" t="s">
        <v>1419</v>
      </c>
      <c r="B1342" s="2">
        <v>45486</v>
      </c>
      <c r="C1342">
        <v>2024</v>
      </c>
      <c r="D1342" t="s">
        <v>22</v>
      </c>
      <c r="E1342" t="s">
        <v>119</v>
      </c>
      <c r="F1342">
        <v>7</v>
      </c>
      <c r="G1342" t="s">
        <v>57</v>
      </c>
      <c r="H1342" t="s">
        <v>73</v>
      </c>
      <c r="I1342" t="s">
        <v>59</v>
      </c>
      <c r="J1342" t="s">
        <v>40</v>
      </c>
      <c r="K1342" t="s">
        <v>93</v>
      </c>
      <c r="L1342" t="s">
        <v>42</v>
      </c>
      <c r="M1342">
        <v>12</v>
      </c>
      <c r="N1342">
        <v>398.7</v>
      </c>
      <c r="O1342">
        <v>4784.3999999999996</v>
      </c>
      <c r="P1342">
        <v>192.7</v>
      </c>
      <c r="Q1342">
        <v>2312.4</v>
      </c>
      <c r="R1342">
        <v>2472</v>
      </c>
      <c r="S1342">
        <v>505.91</v>
      </c>
      <c r="T1342">
        <v>0</v>
      </c>
      <c r="U1342">
        <v>1.0999999999999999E-2</v>
      </c>
      <c r="V1342" s="2">
        <f t="shared" si="80"/>
        <v>45474</v>
      </c>
      <c r="W1342" t="str">
        <f t="shared" si="81"/>
        <v>2024-07</v>
      </c>
      <c r="X1342" t="str">
        <f t="shared" ca="1" si="82"/>
        <v>Out</v>
      </c>
      <c r="Y1342" t="str">
        <f t="shared" ca="1" si="83"/>
        <v/>
      </c>
    </row>
    <row r="1343" spans="1:25" x14ac:dyDescent="0.2">
      <c r="A1343" t="s">
        <v>1420</v>
      </c>
      <c r="B1343" s="2">
        <v>45337</v>
      </c>
      <c r="C1343">
        <v>2024</v>
      </c>
      <c r="D1343" t="s">
        <v>31</v>
      </c>
      <c r="E1343" t="s">
        <v>32</v>
      </c>
      <c r="F1343">
        <v>2</v>
      </c>
      <c r="G1343" t="s">
        <v>1580</v>
      </c>
      <c r="H1343" t="s">
        <v>87</v>
      </c>
      <c r="I1343" t="s">
        <v>26</v>
      </c>
      <c r="J1343" t="s">
        <v>65</v>
      </c>
      <c r="K1343" t="s">
        <v>66</v>
      </c>
      <c r="L1343" t="s">
        <v>37</v>
      </c>
      <c r="M1343">
        <v>7</v>
      </c>
      <c r="N1343">
        <v>153</v>
      </c>
      <c r="O1343">
        <v>1071</v>
      </c>
      <c r="P1343">
        <v>102.16</v>
      </c>
      <c r="Q1343">
        <v>715.12</v>
      </c>
      <c r="R1343">
        <v>355.88</v>
      </c>
      <c r="S1343">
        <v>68.319999999999993</v>
      </c>
      <c r="T1343">
        <v>15</v>
      </c>
      <c r="U1343">
        <v>0.04</v>
      </c>
      <c r="V1343" s="2">
        <f t="shared" si="80"/>
        <v>45323</v>
      </c>
      <c r="W1343" t="str">
        <f t="shared" si="81"/>
        <v>2024-02</v>
      </c>
      <c r="X1343" t="str">
        <f t="shared" ca="1" si="82"/>
        <v>Out</v>
      </c>
      <c r="Y1343" t="str">
        <f t="shared" ca="1" si="83"/>
        <v>YTD</v>
      </c>
    </row>
    <row r="1344" spans="1:25" x14ac:dyDescent="0.2">
      <c r="A1344" t="s">
        <v>1421</v>
      </c>
      <c r="B1344" s="2">
        <v>45197</v>
      </c>
      <c r="C1344">
        <v>2023</v>
      </c>
      <c r="D1344" t="s">
        <v>22</v>
      </c>
      <c r="E1344" t="s">
        <v>82</v>
      </c>
      <c r="F1344">
        <v>9</v>
      </c>
      <c r="G1344" t="s">
        <v>1580</v>
      </c>
      <c r="H1344" t="s">
        <v>100</v>
      </c>
      <c r="I1344" t="s">
        <v>39</v>
      </c>
      <c r="J1344" t="s">
        <v>40</v>
      </c>
      <c r="K1344" t="s">
        <v>41</v>
      </c>
      <c r="L1344" t="s">
        <v>37</v>
      </c>
      <c r="M1344">
        <v>20</v>
      </c>
      <c r="N1344">
        <v>1168</v>
      </c>
      <c r="O1344">
        <v>23360</v>
      </c>
      <c r="P1344">
        <v>835.3</v>
      </c>
      <c r="Q1344">
        <v>16706</v>
      </c>
      <c r="R1344">
        <v>6654</v>
      </c>
      <c r="S1344">
        <v>2600.04</v>
      </c>
      <c r="T1344">
        <v>10</v>
      </c>
      <c r="U1344">
        <v>0.04</v>
      </c>
      <c r="V1344" s="2">
        <f t="shared" si="80"/>
        <v>45170</v>
      </c>
      <c r="W1344" t="str">
        <f t="shared" si="81"/>
        <v>2023-09</v>
      </c>
      <c r="X1344" t="str">
        <f t="shared" ca="1" si="82"/>
        <v>Out</v>
      </c>
      <c r="Y1344" t="str">
        <f t="shared" ca="1" si="83"/>
        <v/>
      </c>
    </row>
    <row r="1345" spans="1:25" x14ac:dyDescent="0.2">
      <c r="A1345" t="s">
        <v>1422</v>
      </c>
      <c r="B1345" s="2">
        <v>45449</v>
      </c>
      <c r="C1345">
        <v>2024</v>
      </c>
      <c r="D1345" t="s">
        <v>44</v>
      </c>
      <c r="E1345" t="s">
        <v>112</v>
      </c>
      <c r="F1345">
        <v>6</v>
      </c>
      <c r="G1345" t="s">
        <v>57</v>
      </c>
      <c r="H1345" t="s">
        <v>80</v>
      </c>
      <c r="I1345" t="s">
        <v>39</v>
      </c>
      <c r="J1345" t="s">
        <v>47</v>
      </c>
      <c r="K1345" t="s">
        <v>62</v>
      </c>
      <c r="L1345" t="s">
        <v>42</v>
      </c>
      <c r="M1345">
        <v>2</v>
      </c>
      <c r="N1345">
        <v>1591.2</v>
      </c>
      <c r="O1345">
        <v>3182.4</v>
      </c>
      <c r="P1345">
        <v>1184.93</v>
      </c>
      <c r="Q1345">
        <v>2369.86</v>
      </c>
      <c r="R1345">
        <v>812.54</v>
      </c>
      <c r="S1345">
        <v>188.34</v>
      </c>
      <c r="T1345">
        <v>10</v>
      </c>
      <c r="U1345">
        <v>0.05</v>
      </c>
      <c r="V1345" s="2">
        <f t="shared" si="80"/>
        <v>45444</v>
      </c>
      <c r="W1345" t="str">
        <f t="shared" si="81"/>
        <v>2024-06</v>
      </c>
      <c r="X1345" t="str">
        <f t="shared" ca="1" si="82"/>
        <v>Out</v>
      </c>
      <c r="Y1345" t="str">
        <f t="shared" ca="1" si="83"/>
        <v/>
      </c>
    </row>
    <row r="1346" spans="1:25" x14ac:dyDescent="0.2">
      <c r="A1346" t="s">
        <v>1423</v>
      </c>
      <c r="B1346" s="2">
        <v>45112</v>
      </c>
      <c r="C1346">
        <v>2023</v>
      </c>
      <c r="D1346" t="s">
        <v>22</v>
      </c>
      <c r="E1346" t="s">
        <v>119</v>
      </c>
      <c r="F1346">
        <v>7</v>
      </c>
      <c r="G1346" t="s">
        <v>24</v>
      </c>
      <c r="H1346" t="s">
        <v>25</v>
      </c>
      <c r="I1346" t="s">
        <v>68</v>
      </c>
      <c r="J1346" t="s">
        <v>40</v>
      </c>
      <c r="K1346" t="s">
        <v>84</v>
      </c>
      <c r="L1346" t="s">
        <v>42</v>
      </c>
      <c r="M1346">
        <v>7</v>
      </c>
      <c r="N1346">
        <v>1130.4000000000001</v>
      </c>
      <c r="O1346">
        <v>7912.8</v>
      </c>
      <c r="P1346">
        <v>810.42</v>
      </c>
      <c r="Q1346">
        <v>5672.94</v>
      </c>
      <c r="R1346">
        <v>2239.86</v>
      </c>
      <c r="S1346">
        <v>388.8</v>
      </c>
      <c r="T1346">
        <v>0</v>
      </c>
      <c r="U1346">
        <v>6.2E-2</v>
      </c>
      <c r="V1346" s="2">
        <f t="shared" si="80"/>
        <v>45108</v>
      </c>
      <c r="W1346" t="str">
        <f t="shared" si="81"/>
        <v>2023-07</v>
      </c>
      <c r="X1346" t="str">
        <f t="shared" ca="1" si="82"/>
        <v>Out</v>
      </c>
      <c r="Y1346" t="str">
        <f t="shared" ca="1" si="83"/>
        <v/>
      </c>
    </row>
    <row r="1347" spans="1:25" x14ac:dyDescent="0.2">
      <c r="A1347" t="s">
        <v>1424</v>
      </c>
      <c r="B1347" s="2">
        <v>45598</v>
      </c>
      <c r="C1347">
        <v>2024</v>
      </c>
      <c r="D1347" t="s">
        <v>50</v>
      </c>
      <c r="E1347" t="s">
        <v>64</v>
      </c>
      <c r="F1347">
        <v>11</v>
      </c>
      <c r="G1347" t="s">
        <v>24</v>
      </c>
      <c r="H1347" t="s">
        <v>46</v>
      </c>
      <c r="I1347" t="s">
        <v>68</v>
      </c>
      <c r="J1347" t="s">
        <v>35</v>
      </c>
      <c r="K1347" t="s">
        <v>36</v>
      </c>
      <c r="L1347" t="s">
        <v>29</v>
      </c>
      <c r="M1347">
        <v>11</v>
      </c>
      <c r="N1347">
        <v>665.55</v>
      </c>
      <c r="O1347">
        <v>7321.05</v>
      </c>
      <c r="P1347">
        <v>430.32</v>
      </c>
      <c r="Q1347">
        <v>4733.5200000000004</v>
      </c>
      <c r="R1347">
        <v>2587.5300000000002</v>
      </c>
      <c r="S1347">
        <v>402.44</v>
      </c>
      <c r="T1347">
        <v>0</v>
      </c>
      <c r="U1347">
        <v>2E-3</v>
      </c>
      <c r="V1347" s="2">
        <f t="shared" ref="V1347:V1410" si="84">DATE(YEAR(B1347),MONTH(B1347),1)</f>
        <v>45597</v>
      </c>
      <c r="W1347" t="str">
        <f t="shared" ref="W1347:W1410" si="85">TEXT(B1347,"YYYY-MM")</f>
        <v>2024-11</v>
      </c>
      <c r="X1347" t="str">
        <f t="shared" ref="X1347:X1410" ca="1" si="86">IF(B1347&gt;=EDATE(TODAY(),-12),"In","Out")</f>
        <v>Out</v>
      </c>
      <c r="Y1347" t="str">
        <f t="shared" ref="Y1347:Y1410" ca="1" si="87">IF(AND(YEAR(B1347)=MAX(YEAR(B1347)),MONTH(B1347)&lt;=MONTH(TODAY())),"YTD","")</f>
        <v/>
      </c>
    </row>
    <row r="1348" spans="1:25" x14ac:dyDescent="0.2">
      <c r="A1348" t="s">
        <v>1425</v>
      </c>
      <c r="B1348" s="2">
        <v>45244</v>
      </c>
      <c r="C1348">
        <v>2023</v>
      </c>
      <c r="D1348" t="s">
        <v>50</v>
      </c>
      <c r="E1348" t="s">
        <v>64</v>
      </c>
      <c r="F1348">
        <v>11</v>
      </c>
      <c r="G1348" t="s">
        <v>1581</v>
      </c>
      <c r="H1348" t="s">
        <v>75</v>
      </c>
      <c r="I1348" t="s">
        <v>59</v>
      </c>
      <c r="J1348" t="s">
        <v>65</v>
      </c>
      <c r="K1348" t="s">
        <v>66</v>
      </c>
      <c r="L1348" t="s">
        <v>42</v>
      </c>
      <c r="M1348">
        <v>1</v>
      </c>
      <c r="N1348">
        <v>71.55</v>
      </c>
      <c r="O1348">
        <v>71.55</v>
      </c>
      <c r="P1348">
        <v>35.81</v>
      </c>
      <c r="Q1348">
        <v>35.81</v>
      </c>
      <c r="R1348">
        <v>35.74</v>
      </c>
      <c r="S1348">
        <v>2.27</v>
      </c>
      <c r="T1348">
        <v>5</v>
      </c>
      <c r="U1348">
        <v>0.03</v>
      </c>
      <c r="V1348" s="2">
        <f t="shared" si="84"/>
        <v>45231</v>
      </c>
      <c r="W1348" t="str">
        <f t="shared" si="85"/>
        <v>2023-11</v>
      </c>
      <c r="X1348" t="str">
        <f t="shared" ca="1" si="86"/>
        <v>Out</v>
      </c>
      <c r="Y1348" t="str">
        <f t="shared" ca="1" si="87"/>
        <v/>
      </c>
    </row>
    <row r="1349" spans="1:25" x14ac:dyDescent="0.2">
      <c r="A1349" t="s">
        <v>1426</v>
      </c>
      <c r="B1349" s="2">
        <v>45234</v>
      </c>
      <c r="C1349">
        <v>2023</v>
      </c>
      <c r="D1349" t="s">
        <v>50</v>
      </c>
      <c r="E1349" t="s">
        <v>64</v>
      </c>
      <c r="F1349">
        <v>11</v>
      </c>
      <c r="G1349" t="s">
        <v>24</v>
      </c>
      <c r="H1349" t="s">
        <v>46</v>
      </c>
      <c r="I1349" t="s">
        <v>26</v>
      </c>
      <c r="J1349" t="s">
        <v>47</v>
      </c>
      <c r="K1349" t="s">
        <v>76</v>
      </c>
      <c r="L1349" t="s">
        <v>37</v>
      </c>
      <c r="M1349">
        <v>9</v>
      </c>
      <c r="N1349">
        <v>1521.45</v>
      </c>
      <c r="O1349">
        <v>13693.05</v>
      </c>
      <c r="P1349">
        <v>936.64</v>
      </c>
      <c r="Q1349">
        <v>8429.76</v>
      </c>
      <c r="R1349">
        <v>5263.29</v>
      </c>
      <c r="S1349">
        <v>856.49</v>
      </c>
      <c r="T1349">
        <v>0</v>
      </c>
      <c r="U1349">
        <v>1.4E-2</v>
      </c>
      <c r="V1349" s="2">
        <f t="shared" si="84"/>
        <v>45231</v>
      </c>
      <c r="W1349" t="str">
        <f t="shared" si="85"/>
        <v>2023-11</v>
      </c>
      <c r="X1349" t="str">
        <f t="shared" ca="1" si="86"/>
        <v>Out</v>
      </c>
      <c r="Y1349" t="str">
        <f t="shared" ca="1" si="87"/>
        <v/>
      </c>
    </row>
    <row r="1350" spans="1:25" x14ac:dyDescent="0.2">
      <c r="A1350" t="s">
        <v>1427</v>
      </c>
      <c r="B1350" s="2">
        <v>44585</v>
      </c>
      <c r="C1350">
        <v>2022</v>
      </c>
      <c r="D1350" t="s">
        <v>31</v>
      </c>
      <c r="E1350" t="s">
        <v>61</v>
      </c>
      <c r="F1350">
        <v>1</v>
      </c>
      <c r="G1350" t="s">
        <v>24</v>
      </c>
      <c r="H1350" t="s">
        <v>46</v>
      </c>
      <c r="I1350" t="s">
        <v>26</v>
      </c>
      <c r="J1350" t="s">
        <v>47</v>
      </c>
      <c r="K1350" t="s">
        <v>48</v>
      </c>
      <c r="L1350" t="s">
        <v>29</v>
      </c>
      <c r="M1350">
        <v>19</v>
      </c>
      <c r="N1350">
        <v>892</v>
      </c>
      <c r="O1350">
        <v>16948</v>
      </c>
      <c r="P1350">
        <v>512.59</v>
      </c>
      <c r="Q1350">
        <v>9739.2099999999991</v>
      </c>
      <c r="R1350">
        <v>7208.79</v>
      </c>
      <c r="S1350">
        <v>1442.15</v>
      </c>
      <c r="T1350">
        <v>5</v>
      </c>
      <c r="U1350">
        <v>6.7000000000000004E-2</v>
      </c>
      <c r="V1350" s="2">
        <f t="shared" si="84"/>
        <v>44562</v>
      </c>
      <c r="W1350" t="str">
        <f t="shared" si="85"/>
        <v>2022-01</v>
      </c>
      <c r="X1350" t="str">
        <f t="shared" ca="1" si="86"/>
        <v>Out</v>
      </c>
      <c r="Y1350" t="str">
        <f t="shared" ca="1" si="87"/>
        <v>YTD</v>
      </c>
    </row>
    <row r="1351" spans="1:25" x14ac:dyDescent="0.2">
      <c r="A1351" t="s">
        <v>1428</v>
      </c>
      <c r="B1351" s="2">
        <v>45489</v>
      </c>
      <c r="C1351">
        <v>2024</v>
      </c>
      <c r="D1351" t="s">
        <v>22</v>
      </c>
      <c r="E1351" t="s">
        <v>119</v>
      </c>
      <c r="F1351">
        <v>7</v>
      </c>
      <c r="G1351" t="s">
        <v>1580</v>
      </c>
      <c r="H1351" t="s">
        <v>71</v>
      </c>
      <c r="I1351" t="s">
        <v>26</v>
      </c>
      <c r="J1351" t="s">
        <v>35</v>
      </c>
      <c r="K1351" t="s">
        <v>53</v>
      </c>
      <c r="L1351" t="s">
        <v>29</v>
      </c>
      <c r="M1351">
        <v>19</v>
      </c>
      <c r="N1351">
        <v>243.9</v>
      </c>
      <c r="O1351">
        <v>4634.1000000000004</v>
      </c>
      <c r="P1351">
        <v>131.6</v>
      </c>
      <c r="Q1351">
        <v>2500.4</v>
      </c>
      <c r="R1351">
        <v>2133.6999999999998</v>
      </c>
      <c r="S1351">
        <v>188.4</v>
      </c>
      <c r="T1351">
        <v>0</v>
      </c>
      <c r="U1351">
        <v>7.8E-2</v>
      </c>
      <c r="V1351" s="2">
        <f t="shared" si="84"/>
        <v>45474</v>
      </c>
      <c r="W1351" t="str">
        <f t="shared" si="85"/>
        <v>2024-07</v>
      </c>
      <c r="X1351" t="str">
        <f t="shared" ca="1" si="86"/>
        <v>Out</v>
      </c>
      <c r="Y1351" t="str">
        <f t="shared" ca="1" si="87"/>
        <v/>
      </c>
    </row>
    <row r="1352" spans="1:25" x14ac:dyDescent="0.2">
      <c r="A1352" t="s">
        <v>1429</v>
      </c>
      <c r="B1352" s="2">
        <v>44788</v>
      </c>
      <c r="C1352">
        <v>2022</v>
      </c>
      <c r="D1352" t="s">
        <v>22</v>
      </c>
      <c r="E1352" t="s">
        <v>23</v>
      </c>
      <c r="F1352">
        <v>8</v>
      </c>
      <c r="G1352" t="s">
        <v>1580</v>
      </c>
      <c r="H1352" t="s">
        <v>87</v>
      </c>
      <c r="I1352" t="s">
        <v>26</v>
      </c>
      <c r="J1352" t="s">
        <v>65</v>
      </c>
      <c r="K1352" t="s">
        <v>66</v>
      </c>
      <c r="L1352" t="s">
        <v>37</v>
      </c>
      <c r="M1352">
        <v>5</v>
      </c>
      <c r="N1352">
        <v>109</v>
      </c>
      <c r="O1352">
        <v>545</v>
      </c>
      <c r="P1352">
        <v>71.94</v>
      </c>
      <c r="Q1352">
        <v>359.7</v>
      </c>
      <c r="R1352">
        <v>185.3</v>
      </c>
      <c r="S1352">
        <v>51.77</v>
      </c>
      <c r="T1352">
        <v>0</v>
      </c>
      <c r="U1352">
        <v>6.6000000000000003E-2</v>
      </c>
      <c r="V1352" s="2">
        <f t="shared" si="84"/>
        <v>44774</v>
      </c>
      <c r="W1352" t="str">
        <f t="shared" si="85"/>
        <v>2022-08</v>
      </c>
      <c r="X1352" t="str">
        <f t="shared" ca="1" si="86"/>
        <v>Out</v>
      </c>
      <c r="Y1352" t="str">
        <f t="shared" ca="1" si="87"/>
        <v/>
      </c>
    </row>
    <row r="1353" spans="1:25" x14ac:dyDescent="0.2">
      <c r="A1353" t="s">
        <v>1430</v>
      </c>
      <c r="B1353" s="2">
        <v>45496</v>
      </c>
      <c r="C1353">
        <v>2024</v>
      </c>
      <c r="D1353" t="s">
        <v>22</v>
      </c>
      <c r="E1353" t="s">
        <v>119</v>
      </c>
      <c r="F1353">
        <v>7</v>
      </c>
      <c r="G1353" t="s">
        <v>33</v>
      </c>
      <c r="H1353" t="s">
        <v>34</v>
      </c>
      <c r="I1353" t="s">
        <v>59</v>
      </c>
      <c r="J1353" t="s">
        <v>47</v>
      </c>
      <c r="K1353" t="s">
        <v>76</v>
      </c>
      <c r="L1353" t="s">
        <v>29</v>
      </c>
      <c r="M1353">
        <v>7</v>
      </c>
      <c r="N1353">
        <v>614.70000000000005</v>
      </c>
      <c r="O1353">
        <v>4302.8999999999996</v>
      </c>
      <c r="P1353">
        <v>376.96</v>
      </c>
      <c r="Q1353">
        <v>2638.72</v>
      </c>
      <c r="R1353">
        <v>1664.18</v>
      </c>
      <c r="S1353">
        <v>163.61000000000001</v>
      </c>
      <c r="T1353">
        <v>10</v>
      </c>
      <c r="U1353">
        <v>4.3999999999999997E-2</v>
      </c>
      <c r="V1353" s="2">
        <f t="shared" si="84"/>
        <v>45474</v>
      </c>
      <c r="W1353" t="str">
        <f t="shared" si="85"/>
        <v>2024-07</v>
      </c>
      <c r="X1353" t="str">
        <f t="shared" ca="1" si="86"/>
        <v>Out</v>
      </c>
      <c r="Y1353" t="str">
        <f t="shared" ca="1" si="87"/>
        <v/>
      </c>
    </row>
    <row r="1354" spans="1:25" x14ac:dyDescent="0.2">
      <c r="A1354" t="s">
        <v>1431</v>
      </c>
      <c r="B1354" s="2">
        <v>45205</v>
      </c>
      <c r="C1354">
        <v>2023</v>
      </c>
      <c r="D1354" t="s">
        <v>50</v>
      </c>
      <c r="E1354" t="s">
        <v>86</v>
      </c>
      <c r="F1354">
        <v>10</v>
      </c>
      <c r="G1354" t="s">
        <v>1581</v>
      </c>
      <c r="H1354" t="s">
        <v>97</v>
      </c>
      <c r="I1354" t="s">
        <v>39</v>
      </c>
      <c r="J1354" t="s">
        <v>47</v>
      </c>
      <c r="K1354" t="s">
        <v>76</v>
      </c>
      <c r="L1354" t="s">
        <v>29</v>
      </c>
      <c r="M1354">
        <v>15</v>
      </c>
      <c r="N1354">
        <v>1511</v>
      </c>
      <c r="O1354">
        <v>22665</v>
      </c>
      <c r="P1354">
        <v>996.69</v>
      </c>
      <c r="Q1354">
        <v>14950.35</v>
      </c>
      <c r="R1354">
        <v>7714.65</v>
      </c>
      <c r="S1354">
        <v>1554.05</v>
      </c>
      <c r="T1354">
        <v>10</v>
      </c>
      <c r="U1354">
        <v>6.7000000000000004E-2</v>
      </c>
      <c r="V1354" s="2">
        <f t="shared" si="84"/>
        <v>45200</v>
      </c>
      <c r="W1354" t="str">
        <f t="shared" si="85"/>
        <v>2023-10</v>
      </c>
      <c r="X1354" t="str">
        <f t="shared" ca="1" si="86"/>
        <v>Out</v>
      </c>
      <c r="Y1354" t="str">
        <f t="shared" ca="1" si="87"/>
        <v/>
      </c>
    </row>
    <row r="1355" spans="1:25" x14ac:dyDescent="0.2">
      <c r="A1355" t="s">
        <v>1432</v>
      </c>
      <c r="B1355" s="2">
        <v>44607</v>
      </c>
      <c r="C1355">
        <v>2022</v>
      </c>
      <c r="D1355" t="s">
        <v>31</v>
      </c>
      <c r="E1355" t="s">
        <v>32</v>
      </c>
      <c r="F1355">
        <v>2</v>
      </c>
      <c r="G1355" t="s">
        <v>57</v>
      </c>
      <c r="H1355" t="s">
        <v>73</v>
      </c>
      <c r="I1355" t="s">
        <v>68</v>
      </c>
      <c r="J1355" t="s">
        <v>47</v>
      </c>
      <c r="K1355" t="s">
        <v>48</v>
      </c>
      <c r="L1355" t="s">
        <v>42</v>
      </c>
      <c r="M1355">
        <v>6</v>
      </c>
      <c r="N1355">
        <v>1432</v>
      </c>
      <c r="O1355">
        <v>8592</v>
      </c>
      <c r="P1355">
        <v>656.87</v>
      </c>
      <c r="Q1355">
        <v>3941.22</v>
      </c>
      <c r="R1355">
        <v>4650.78</v>
      </c>
      <c r="S1355">
        <v>707.81</v>
      </c>
      <c r="T1355">
        <v>10</v>
      </c>
      <c r="U1355">
        <v>3.3000000000000002E-2</v>
      </c>
      <c r="V1355" s="2">
        <f t="shared" si="84"/>
        <v>44593</v>
      </c>
      <c r="W1355" t="str">
        <f t="shared" si="85"/>
        <v>2022-02</v>
      </c>
      <c r="X1355" t="str">
        <f t="shared" ca="1" si="86"/>
        <v>Out</v>
      </c>
      <c r="Y1355" t="str">
        <f t="shared" ca="1" si="87"/>
        <v>YTD</v>
      </c>
    </row>
    <row r="1356" spans="1:25" x14ac:dyDescent="0.2">
      <c r="A1356" t="s">
        <v>1433</v>
      </c>
      <c r="B1356" s="2">
        <v>44901</v>
      </c>
      <c r="C1356">
        <v>2022</v>
      </c>
      <c r="D1356" t="s">
        <v>50</v>
      </c>
      <c r="E1356" t="s">
        <v>51</v>
      </c>
      <c r="F1356">
        <v>12</v>
      </c>
      <c r="G1356" t="s">
        <v>1581</v>
      </c>
      <c r="H1356" t="s">
        <v>97</v>
      </c>
      <c r="I1356" t="s">
        <v>68</v>
      </c>
      <c r="J1356" t="s">
        <v>35</v>
      </c>
      <c r="K1356" t="s">
        <v>36</v>
      </c>
      <c r="L1356" t="s">
        <v>37</v>
      </c>
      <c r="M1356">
        <v>4</v>
      </c>
      <c r="N1356">
        <v>1722.6</v>
      </c>
      <c r="O1356">
        <v>6890.4</v>
      </c>
      <c r="P1356">
        <v>906.85</v>
      </c>
      <c r="Q1356">
        <v>3627.4</v>
      </c>
      <c r="R1356">
        <v>3263</v>
      </c>
      <c r="S1356">
        <v>774.25</v>
      </c>
      <c r="T1356">
        <v>10</v>
      </c>
      <c r="U1356">
        <v>7.8E-2</v>
      </c>
      <c r="V1356" s="2">
        <f t="shared" si="84"/>
        <v>44896</v>
      </c>
      <c r="W1356" t="str">
        <f t="shared" si="85"/>
        <v>2022-12</v>
      </c>
      <c r="X1356" t="str">
        <f t="shared" ca="1" si="86"/>
        <v>Out</v>
      </c>
      <c r="Y1356" t="str">
        <f t="shared" ca="1" si="87"/>
        <v/>
      </c>
    </row>
    <row r="1357" spans="1:25" x14ac:dyDescent="0.2">
      <c r="A1357" t="s">
        <v>1434</v>
      </c>
      <c r="B1357" s="2">
        <v>45589</v>
      </c>
      <c r="C1357">
        <v>2024</v>
      </c>
      <c r="D1357" t="s">
        <v>50</v>
      </c>
      <c r="E1357" t="s">
        <v>86</v>
      </c>
      <c r="F1357">
        <v>10</v>
      </c>
      <c r="G1357" t="s">
        <v>24</v>
      </c>
      <c r="H1357" t="s">
        <v>25</v>
      </c>
      <c r="I1357" t="s">
        <v>68</v>
      </c>
      <c r="J1357" t="s">
        <v>35</v>
      </c>
      <c r="K1357" t="s">
        <v>53</v>
      </c>
      <c r="L1357" t="s">
        <v>37</v>
      </c>
      <c r="M1357">
        <v>16</v>
      </c>
      <c r="N1357">
        <v>389</v>
      </c>
      <c r="O1357">
        <v>6224</v>
      </c>
      <c r="P1357">
        <v>185.4</v>
      </c>
      <c r="Q1357">
        <v>2966.4</v>
      </c>
      <c r="R1357">
        <v>3257.6</v>
      </c>
      <c r="S1357">
        <v>207.83</v>
      </c>
      <c r="T1357">
        <v>0</v>
      </c>
      <c r="U1357">
        <v>4.3999999999999997E-2</v>
      </c>
      <c r="V1357" s="2">
        <f t="shared" si="84"/>
        <v>45566</v>
      </c>
      <c r="W1357" t="str">
        <f t="shared" si="85"/>
        <v>2024-10</v>
      </c>
      <c r="X1357" t="str">
        <f t="shared" ca="1" si="86"/>
        <v>Out</v>
      </c>
      <c r="Y1357" t="str">
        <f t="shared" ca="1" si="87"/>
        <v/>
      </c>
    </row>
    <row r="1358" spans="1:25" x14ac:dyDescent="0.2">
      <c r="A1358" t="s">
        <v>1435</v>
      </c>
      <c r="B1358" s="2">
        <v>45213</v>
      </c>
      <c r="C1358">
        <v>2023</v>
      </c>
      <c r="D1358" t="s">
        <v>50</v>
      </c>
      <c r="E1358" t="s">
        <v>86</v>
      </c>
      <c r="F1358">
        <v>10</v>
      </c>
      <c r="G1358" t="s">
        <v>57</v>
      </c>
      <c r="H1358" t="s">
        <v>58</v>
      </c>
      <c r="I1358" t="s">
        <v>59</v>
      </c>
      <c r="J1358" t="s">
        <v>27</v>
      </c>
      <c r="K1358" t="s">
        <v>28</v>
      </c>
      <c r="L1358" t="s">
        <v>42</v>
      </c>
      <c r="M1358">
        <v>18</v>
      </c>
      <c r="N1358">
        <v>578</v>
      </c>
      <c r="O1358">
        <v>10404</v>
      </c>
      <c r="P1358">
        <v>296.70999999999998</v>
      </c>
      <c r="Q1358">
        <v>5340.78</v>
      </c>
      <c r="R1358">
        <v>5063.22</v>
      </c>
      <c r="S1358">
        <v>656.16</v>
      </c>
      <c r="T1358">
        <v>5</v>
      </c>
      <c r="U1358">
        <v>2.9000000000000001E-2</v>
      </c>
      <c r="V1358" s="2">
        <f t="shared" si="84"/>
        <v>45200</v>
      </c>
      <c r="W1358" t="str">
        <f t="shared" si="85"/>
        <v>2023-10</v>
      </c>
      <c r="X1358" t="str">
        <f t="shared" ca="1" si="86"/>
        <v>Out</v>
      </c>
      <c r="Y1358" t="str">
        <f t="shared" ca="1" si="87"/>
        <v/>
      </c>
    </row>
    <row r="1359" spans="1:25" x14ac:dyDescent="0.2">
      <c r="A1359" t="s">
        <v>1436</v>
      </c>
      <c r="B1359" s="2">
        <v>45343</v>
      </c>
      <c r="C1359">
        <v>2024</v>
      </c>
      <c r="D1359" t="s">
        <v>31</v>
      </c>
      <c r="E1359" t="s">
        <v>32</v>
      </c>
      <c r="F1359">
        <v>2</v>
      </c>
      <c r="G1359" t="s">
        <v>33</v>
      </c>
      <c r="H1359" t="s">
        <v>52</v>
      </c>
      <c r="I1359" t="s">
        <v>39</v>
      </c>
      <c r="J1359" t="s">
        <v>47</v>
      </c>
      <c r="K1359" t="s">
        <v>48</v>
      </c>
      <c r="L1359" t="s">
        <v>29</v>
      </c>
      <c r="M1359">
        <v>4</v>
      </c>
      <c r="N1359">
        <v>841</v>
      </c>
      <c r="O1359">
        <v>3364</v>
      </c>
      <c r="P1359">
        <v>604.32000000000005</v>
      </c>
      <c r="Q1359">
        <v>2417.2800000000002</v>
      </c>
      <c r="R1359">
        <v>946.72</v>
      </c>
      <c r="S1359">
        <v>117.49</v>
      </c>
      <c r="T1359">
        <v>5</v>
      </c>
      <c r="U1359">
        <v>0.01</v>
      </c>
      <c r="V1359" s="2">
        <f t="shared" si="84"/>
        <v>45323</v>
      </c>
      <c r="W1359" t="str">
        <f t="shared" si="85"/>
        <v>2024-02</v>
      </c>
      <c r="X1359" t="str">
        <f t="shared" ca="1" si="86"/>
        <v>Out</v>
      </c>
      <c r="Y1359" t="str">
        <f t="shared" ca="1" si="87"/>
        <v>YTD</v>
      </c>
    </row>
    <row r="1360" spans="1:25" x14ac:dyDescent="0.2">
      <c r="A1360" t="s">
        <v>1437</v>
      </c>
      <c r="B1360" s="2">
        <v>45091</v>
      </c>
      <c r="C1360">
        <v>2023</v>
      </c>
      <c r="D1360" t="s">
        <v>44</v>
      </c>
      <c r="E1360" t="s">
        <v>112</v>
      </c>
      <c r="F1360">
        <v>6</v>
      </c>
      <c r="G1360" t="s">
        <v>24</v>
      </c>
      <c r="H1360" t="s">
        <v>25</v>
      </c>
      <c r="I1360" t="s">
        <v>59</v>
      </c>
      <c r="J1360" t="s">
        <v>47</v>
      </c>
      <c r="K1360" t="s">
        <v>62</v>
      </c>
      <c r="L1360" t="s">
        <v>29</v>
      </c>
      <c r="M1360">
        <v>9</v>
      </c>
      <c r="N1360">
        <v>1595.7</v>
      </c>
      <c r="O1360">
        <v>14361.3</v>
      </c>
      <c r="P1360">
        <v>836.37</v>
      </c>
      <c r="Q1360">
        <v>7527.33</v>
      </c>
      <c r="R1360">
        <v>6833.97</v>
      </c>
      <c r="S1360">
        <v>569.09</v>
      </c>
      <c r="T1360">
        <v>0</v>
      </c>
      <c r="U1360">
        <v>5.2999999999999999E-2</v>
      </c>
      <c r="V1360" s="2">
        <f t="shared" si="84"/>
        <v>45078</v>
      </c>
      <c r="W1360" t="str">
        <f t="shared" si="85"/>
        <v>2023-06</v>
      </c>
      <c r="X1360" t="str">
        <f t="shared" ca="1" si="86"/>
        <v>Out</v>
      </c>
      <c r="Y1360" t="str">
        <f t="shared" ca="1" si="87"/>
        <v/>
      </c>
    </row>
    <row r="1361" spans="1:25" x14ac:dyDescent="0.2">
      <c r="A1361" t="s">
        <v>1438</v>
      </c>
      <c r="B1361" s="2">
        <v>44735</v>
      </c>
      <c r="C1361">
        <v>2022</v>
      </c>
      <c r="D1361" t="s">
        <v>44</v>
      </c>
      <c r="E1361" t="s">
        <v>112</v>
      </c>
      <c r="F1361">
        <v>6</v>
      </c>
      <c r="G1361" t="s">
        <v>57</v>
      </c>
      <c r="H1361" t="s">
        <v>58</v>
      </c>
      <c r="I1361" t="s">
        <v>26</v>
      </c>
      <c r="J1361" t="s">
        <v>35</v>
      </c>
      <c r="K1361" t="s">
        <v>36</v>
      </c>
      <c r="L1361" t="s">
        <v>37</v>
      </c>
      <c r="M1361">
        <v>16</v>
      </c>
      <c r="N1361">
        <v>485.1</v>
      </c>
      <c r="O1361">
        <v>7761.6</v>
      </c>
      <c r="P1361">
        <v>309.23</v>
      </c>
      <c r="Q1361">
        <v>4947.68</v>
      </c>
      <c r="R1361">
        <v>2813.92</v>
      </c>
      <c r="S1361">
        <v>694.54</v>
      </c>
      <c r="T1361">
        <v>0</v>
      </c>
      <c r="U1361">
        <v>6.0999999999999999E-2</v>
      </c>
      <c r="V1361" s="2">
        <f t="shared" si="84"/>
        <v>44713</v>
      </c>
      <c r="W1361" t="str">
        <f t="shared" si="85"/>
        <v>2022-06</v>
      </c>
      <c r="X1361" t="str">
        <f t="shared" ca="1" si="86"/>
        <v>Out</v>
      </c>
      <c r="Y1361" t="str">
        <f t="shared" ca="1" si="87"/>
        <v/>
      </c>
    </row>
    <row r="1362" spans="1:25" x14ac:dyDescent="0.2">
      <c r="A1362" t="s">
        <v>1439</v>
      </c>
      <c r="B1362" s="2">
        <v>45038</v>
      </c>
      <c r="C1362">
        <v>2023</v>
      </c>
      <c r="D1362" t="s">
        <v>44</v>
      </c>
      <c r="E1362" t="s">
        <v>79</v>
      </c>
      <c r="F1362">
        <v>4</v>
      </c>
      <c r="G1362" t="s">
        <v>1580</v>
      </c>
      <c r="H1362" t="s">
        <v>87</v>
      </c>
      <c r="I1362" t="s">
        <v>68</v>
      </c>
      <c r="J1362" t="s">
        <v>47</v>
      </c>
      <c r="K1362" t="s">
        <v>48</v>
      </c>
      <c r="L1362" t="s">
        <v>29</v>
      </c>
      <c r="M1362">
        <v>18</v>
      </c>
      <c r="N1362">
        <v>1212</v>
      </c>
      <c r="O1362">
        <v>21816</v>
      </c>
      <c r="P1362">
        <v>717.98</v>
      </c>
      <c r="Q1362">
        <v>12923.64</v>
      </c>
      <c r="R1362">
        <v>8892.36</v>
      </c>
      <c r="S1362">
        <v>1731.74</v>
      </c>
      <c r="T1362">
        <v>15</v>
      </c>
      <c r="U1362">
        <v>7.2999999999999995E-2</v>
      </c>
      <c r="V1362" s="2">
        <f t="shared" si="84"/>
        <v>45017</v>
      </c>
      <c r="W1362" t="str">
        <f t="shared" si="85"/>
        <v>2023-04</v>
      </c>
      <c r="X1362" t="str">
        <f t="shared" ca="1" si="86"/>
        <v>Out</v>
      </c>
      <c r="Y1362" t="str">
        <f t="shared" ca="1" si="87"/>
        <v>YTD</v>
      </c>
    </row>
    <row r="1363" spans="1:25" x14ac:dyDescent="0.2">
      <c r="A1363" t="s">
        <v>1440</v>
      </c>
      <c r="B1363" s="2">
        <v>44741</v>
      </c>
      <c r="C1363">
        <v>2022</v>
      </c>
      <c r="D1363" t="s">
        <v>44</v>
      </c>
      <c r="E1363" t="s">
        <v>112</v>
      </c>
      <c r="F1363">
        <v>6</v>
      </c>
      <c r="G1363" t="s">
        <v>1581</v>
      </c>
      <c r="H1363" t="s">
        <v>97</v>
      </c>
      <c r="I1363" t="s">
        <v>39</v>
      </c>
      <c r="J1363" t="s">
        <v>47</v>
      </c>
      <c r="K1363" t="s">
        <v>76</v>
      </c>
      <c r="L1363" t="s">
        <v>37</v>
      </c>
      <c r="M1363">
        <v>13</v>
      </c>
      <c r="N1363">
        <v>1526.4</v>
      </c>
      <c r="O1363">
        <v>19843.2</v>
      </c>
      <c r="P1363">
        <v>1095.76</v>
      </c>
      <c r="Q1363">
        <v>14244.88</v>
      </c>
      <c r="R1363">
        <v>5598.32</v>
      </c>
      <c r="S1363">
        <v>2275.7399999999998</v>
      </c>
      <c r="T1363">
        <v>0</v>
      </c>
      <c r="U1363">
        <v>3.1E-2</v>
      </c>
      <c r="V1363" s="2">
        <f t="shared" si="84"/>
        <v>44713</v>
      </c>
      <c r="W1363" t="str">
        <f t="shared" si="85"/>
        <v>2022-06</v>
      </c>
      <c r="X1363" t="str">
        <f t="shared" ca="1" si="86"/>
        <v>Out</v>
      </c>
      <c r="Y1363" t="str">
        <f t="shared" ca="1" si="87"/>
        <v/>
      </c>
    </row>
    <row r="1364" spans="1:25" x14ac:dyDescent="0.2">
      <c r="A1364" t="s">
        <v>1441</v>
      </c>
      <c r="B1364" s="2">
        <v>44984</v>
      </c>
      <c r="C1364">
        <v>2023</v>
      </c>
      <c r="D1364" t="s">
        <v>31</v>
      </c>
      <c r="E1364" t="s">
        <v>32</v>
      </c>
      <c r="F1364">
        <v>2</v>
      </c>
      <c r="G1364" t="s">
        <v>1581</v>
      </c>
      <c r="H1364" t="s">
        <v>97</v>
      </c>
      <c r="I1364" t="s">
        <v>39</v>
      </c>
      <c r="J1364" t="s">
        <v>47</v>
      </c>
      <c r="K1364" t="s">
        <v>76</v>
      </c>
      <c r="L1364" t="s">
        <v>37</v>
      </c>
      <c r="M1364">
        <v>10</v>
      </c>
      <c r="N1364">
        <v>1485</v>
      </c>
      <c r="O1364">
        <v>14850</v>
      </c>
      <c r="P1364">
        <v>790.03</v>
      </c>
      <c r="Q1364">
        <v>7900.3</v>
      </c>
      <c r="R1364">
        <v>6949.7</v>
      </c>
      <c r="S1364">
        <v>491.52</v>
      </c>
      <c r="T1364">
        <v>0</v>
      </c>
      <c r="U1364">
        <v>2.3E-2</v>
      </c>
      <c r="V1364" s="2">
        <f t="shared" si="84"/>
        <v>44958</v>
      </c>
      <c r="W1364" t="str">
        <f t="shared" si="85"/>
        <v>2023-02</v>
      </c>
      <c r="X1364" t="str">
        <f t="shared" ca="1" si="86"/>
        <v>Out</v>
      </c>
      <c r="Y1364" t="str">
        <f t="shared" ca="1" si="87"/>
        <v>YTD</v>
      </c>
    </row>
    <row r="1365" spans="1:25" x14ac:dyDescent="0.2">
      <c r="A1365" t="s">
        <v>1442</v>
      </c>
      <c r="B1365" s="2">
        <v>44894</v>
      </c>
      <c r="C1365">
        <v>2022</v>
      </c>
      <c r="D1365" t="s">
        <v>50</v>
      </c>
      <c r="E1365" t="s">
        <v>64</v>
      </c>
      <c r="F1365">
        <v>11</v>
      </c>
      <c r="G1365" t="s">
        <v>33</v>
      </c>
      <c r="H1365" t="s">
        <v>52</v>
      </c>
      <c r="I1365" t="s">
        <v>68</v>
      </c>
      <c r="J1365" t="s">
        <v>65</v>
      </c>
      <c r="K1365" t="s">
        <v>132</v>
      </c>
      <c r="L1365" t="s">
        <v>42</v>
      </c>
      <c r="M1365">
        <v>19</v>
      </c>
      <c r="N1365">
        <v>135</v>
      </c>
      <c r="O1365">
        <v>2565</v>
      </c>
      <c r="P1365">
        <v>93.6</v>
      </c>
      <c r="Q1365">
        <v>1778.4</v>
      </c>
      <c r="R1365">
        <v>786.6</v>
      </c>
      <c r="S1365">
        <v>295.3</v>
      </c>
      <c r="T1365">
        <v>15</v>
      </c>
      <c r="U1365">
        <v>3.4000000000000002E-2</v>
      </c>
      <c r="V1365" s="2">
        <f t="shared" si="84"/>
        <v>44866</v>
      </c>
      <c r="W1365" t="str">
        <f t="shared" si="85"/>
        <v>2022-11</v>
      </c>
      <c r="X1365" t="str">
        <f t="shared" ca="1" si="86"/>
        <v>Out</v>
      </c>
      <c r="Y1365" t="str">
        <f t="shared" ca="1" si="87"/>
        <v/>
      </c>
    </row>
    <row r="1366" spans="1:25" x14ac:dyDescent="0.2">
      <c r="A1366" t="s">
        <v>1443</v>
      </c>
      <c r="B1366" s="2">
        <v>44571</v>
      </c>
      <c r="C1366">
        <v>2022</v>
      </c>
      <c r="D1366" t="s">
        <v>31</v>
      </c>
      <c r="E1366" t="s">
        <v>61</v>
      </c>
      <c r="F1366">
        <v>1</v>
      </c>
      <c r="G1366" t="s">
        <v>24</v>
      </c>
      <c r="H1366" t="s">
        <v>46</v>
      </c>
      <c r="I1366" t="s">
        <v>26</v>
      </c>
      <c r="J1366" t="s">
        <v>27</v>
      </c>
      <c r="K1366" t="s">
        <v>28</v>
      </c>
      <c r="L1366" t="s">
        <v>37</v>
      </c>
      <c r="M1366">
        <v>8</v>
      </c>
      <c r="N1366">
        <v>444</v>
      </c>
      <c r="O1366">
        <v>3552</v>
      </c>
      <c r="P1366">
        <v>233.35</v>
      </c>
      <c r="Q1366">
        <v>1866.8</v>
      </c>
      <c r="R1366">
        <v>1685.2</v>
      </c>
      <c r="S1366">
        <v>261.83</v>
      </c>
      <c r="T1366">
        <v>5</v>
      </c>
      <c r="U1366">
        <v>1.6E-2</v>
      </c>
      <c r="V1366" s="2">
        <f t="shared" si="84"/>
        <v>44562</v>
      </c>
      <c r="W1366" t="str">
        <f t="shared" si="85"/>
        <v>2022-01</v>
      </c>
      <c r="X1366" t="str">
        <f t="shared" ca="1" si="86"/>
        <v>Out</v>
      </c>
      <c r="Y1366" t="str">
        <f t="shared" ca="1" si="87"/>
        <v>YTD</v>
      </c>
    </row>
    <row r="1367" spans="1:25" x14ac:dyDescent="0.2">
      <c r="A1367" t="s">
        <v>1444</v>
      </c>
      <c r="B1367" s="2">
        <v>45582</v>
      </c>
      <c r="C1367">
        <v>2024</v>
      </c>
      <c r="D1367" t="s">
        <v>50</v>
      </c>
      <c r="E1367" t="s">
        <v>86</v>
      </c>
      <c r="F1367">
        <v>10</v>
      </c>
      <c r="G1367" t="s">
        <v>1580</v>
      </c>
      <c r="H1367" t="s">
        <v>100</v>
      </c>
      <c r="I1367" t="s">
        <v>39</v>
      </c>
      <c r="J1367" t="s">
        <v>27</v>
      </c>
      <c r="K1367" t="s">
        <v>28</v>
      </c>
      <c r="L1367" t="s">
        <v>42</v>
      </c>
      <c r="M1367">
        <v>8</v>
      </c>
      <c r="N1367">
        <v>1146</v>
      </c>
      <c r="O1367">
        <v>9168</v>
      </c>
      <c r="P1367">
        <v>652.13</v>
      </c>
      <c r="Q1367">
        <v>5217.04</v>
      </c>
      <c r="R1367">
        <v>3950.96</v>
      </c>
      <c r="S1367">
        <v>1049.99</v>
      </c>
      <c r="T1367">
        <v>10</v>
      </c>
      <c r="U1367">
        <v>1.9E-2</v>
      </c>
      <c r="V1367" s="2">
        <f t="shared" si="84"/>
        <v>45566</v>
      </c>
      <c r="W1367" t="str">
        <f t="shared" si="85"/>
        <v>2024-10</v>
      </c>
      <c r="X1367" t="str">
        <f t="shared" ca="1" si="86"/>
        <v>Out</v>
      </c>
      <c r="Y1367" t="str">
        <f t="shared" ca="1" si="87"/>
        <v/>
      </c>
    </row>
    <row r="1368" spans="1:25" x14ac:dyDescent="0.2">
      <c r="A1368" t="s">
        <v>1445</v>
      </c>
      <c r="B1368" s="2">
        <v>44913</v>
      </c>
      <c r="C1368">
        <v>2022</v>
      </c>
      <c r="D1368" t="s">
        <v>50</v>
      </c>
      <c r="E1368" t="s">
        <v>51</v>
      </c>
      <c r="F1368">
        <v>12</v>
      </c>
      <c r="G1368" t="s">
        <v>24</v>
      </c>
      <c r="H1368" t="s">
        <v>46</v>
      </c>
      <c r="I1368" t="s">
        <v>39</v>
      </c>
      <c r="J1368" t="s">
        <v>27</v>
      </c>
      <c r="K1368" t="s">
        <v>110</v>
      </c>
      <c r="L1368" t="s">
        <v>42</v>
      </c>
      <c r="M1368">
        <v>14</v>
      </c>
      <c r="N1368">
        <v>1165.05</v>
      </c>
      <c r="O1368">
        <v>16310.7</v>
      </c>
      <c r="P1368">
        <v>833.18</v>
      </c>
      <c r="Q1368">
        <v>11664.52</v>
      </c>
      <c r="R1368">
        <v>4646.18</v>
      </c>
      <c r="S1368">
        <v>1031.6600000000001</v>
      </c>
      <c r="T1368">
        <v>0</v>
      </c>
      <c r="U1368">
        <v>2.7E-2</v>
      </c>
      <c r="V1368" s="2">
        <f t="shared" si="84"/>
        <v>44896</v>
      </c>
      <c r="W1368" t="str">
        <f t="shared" si="85"/>
        <v>2022-12</v>
      </c>
      <c r="X1368" t="str">
        <f t="shared" ca="1" si="86"/>
        <v>Out</v>
      </c>
      <c r="Y1368" t="str">
        <f t="shared" ca="1" si="87"/>
        <v/>
      </c>
    </row>
    <row r="1369" spans="1:25" x14ac:dyDescent="0.2">
      <c r="A1369" t="s">
        <v>1446</v>
      </c>
      <c r="B1369" s="2">
        <v>45084</v>
      </c>
      <c r="C1369">
        <v>2023</v>
      </c>
      <c r="D1369" t="s">
        <v>44</v>
      </c>
      <c r="E1369" t="s">
        <v>112</v>
      </c>
      <c r="F1369">
        <v>6</v>
      </c>
      <c r="G1369" t="s">
        <v>1580</v>
      </c>
      <c r="H1369" t="s">
        <v>100</v>
      </c>
      <c r="I1369" t="s">
        <v>39</v>
      </c>
      <c r="J1369" t="s">
        <v>27</v>
      </c>
      <c r="K1369" t="s">
        <v>28</v>
      </c>
      <c r="L1369" t="s">
        <v>29</v>
      </c>
      <c r="M1369">
        <v>12</v>
      </c>
      <c r="N1369">
        <v>208.8</v>
      </c>
      <c r="O1369">
        <v>2505.6</v>
      </c>
      <c r="P1369">
        <v>109.08</v>
      </c>
      <c r="Q1369">
        <v>1308.96</v>
      </c>
      <c r="R1369">
        <v>1196.6400000000001</v>
      </c>
      <c r="S1369">
        <v>205.98</v>
      </c>
      <c r="T1369">
        <v>0</v>
      </c>
      <c r="U1369">
        <v>8.9999999999999993E-3</v>
      </c>
      <c r="V1369" s="2">
        <f t="shared" si="84"/>
        <v>45078</v>
      </c>
      <c r="W1369" t="str">
        <f t="shared" si="85"/>
        <v>2023-06</v>
      </c>
      <c r="X1369" t="str">
        <f t="shared" ca="1" si="86"/>
        <v>Out</v>
      </c>
      <c r="Y1369" t="str">
        <f t="shared" ca="1" si="87"/>
        <v/>
      </c>
    </row>
    <row r="1370" spans="1:25" x14ac:dyDescent="0.2">
      <c r="A1370" t="s">
        <v>1447</v>
      </c>
      <c r="B1370" s="2">
        <v>45555</v>
      </c>
      <c r="C1370">
        <v>2024</v>
      </c>
      <c r="D1370" t="s">
        <v>22</v>
      </c>
      <c r="E1370" t="s">
        <v>82</v>
      </c>
      <c r="F1370">
        <v>9</v>
      </c>
      <c r="G1370" t="s">
        <v>1580</v>
      </c>
      <c r="H1370" t="s">
        <v>87</v>
      </c>
      <c r="I1370" t="s">
        <v>68</v>
      </c>
      <c r="J1370" t="s">
        <v>40</v>
      </c>
      <c r="K1370" t="s">
        <v>41</v>
      </c>
      <c r="L1370" t="s">
        <v>29</v>
      </c>
      <c r="M1370">
        <v>20</v>
      </c>
      <c r="N1370">
        <v>669</v>
      </c>
      <c r="O1370">
        <v>13380</v>
      </c>
      <c r="P1370">
        <v>322.69</v>
      </c>
      <c r="Q1370">
        <v>6453.8</v>
      </c>
      <c r="R1370">
        <v>6926.2</v>
      </c>
      <c r="S1370">
        <v>429.54</v>
      </c>
      <c r="T1370">
        <v>5</v>
      </c>
      <c r="U1370">
        <v>3.7999999999999999E-2</v>
      </c>
      <c r="V1370" s="2">
        <f t="shared" si="84"/>
        <v>45536</v>
      </c>
      <c r="W1370" t="str">
        <f t="shared" si="85"/>
        <v>2024-09</v>
      </c>
      <c r="X1370" t="str">
        <f t="shared" ca="1" si="86"/>
        <v>Out</v>
      </c>
      <c r="Y1370" t="str">
        <f t="shared" ca="1" si="87"/>
        <v/>
      </c>
    </row>
    <row r="1371" spans="1:25" x14ac:dyDescent="0.2">
      <c r="A1371" t="s">
        <v>1448</v>
      </c>
      <c r="B1371" s="2">
        <v>45190</v>
      </c>
      <c r="C1371">
        <v>2023</v>
      </c>
      <c r="D1371" t="s">
        <v>22</v>
      </c>
      <c r="E1371" t="s">
        <v>82</v>
      </c>
      <c r="F1371">
        <v>9</v>
      </c>
      <c r="G1371" t="s">
        <v>33</v>
      </c>
      <c r="H1371" t="s">
        <v>52</v>
      </c>
      <c r="I1371" t="s">
        <v>59</v>
      </c>
      <c r="J1371" t="s">
        <v>40</v>
      </c>
      <c r="K1371" t="s">
        <v>41</v>
      </c>
      <c r="L1371" t="s">
        <v>37</v>
      </c>
      <c r="M1371">
        <v>14</v>
      </c>
      <c r="N1371">
        <v>2215</v>
      </c>
      <c r="O1371">
        <v>31010</v>
      </c>
      <c r="P1371">
        <v>1021.3</v>
      </c>
      <c r="Q1371">
        <v>14298.2</v>
      </c>
      <c r="R1371">
        <v>16711.8</v>
      </c>
      <c r="S1371">
        <v>1409.55</v>
      </c>
      <c r="T1371">
        <v>15</v>
      </c>
      <c r="U1371">
        <v>7.0000000000000007E-2</v>
      </c>
      <c r="V1371" s="2">
        <f t="shared" si="84"/>
        <v>45170</v>
      </c>
      <c r="W1371" t="str">
        <f t="shared" si="85"/>
        <v>2023-09</v>
      </c>
      <c r="X1371" t="str">
        <f t="shared" ca="1" si="86"/>
        <v>Out</v>
      </c>
      <c r="Y1371" t="str">
        <f t="shared" ca="1" si="87"/>
        <v/>
      </c>
    </row>
    <row r="1372" spans="1:25" x14ac:dyDescent="0.2">
      <c r="A1372" t="s">
        <v>1449</v>
      </c>
      <c r="B1372" s="2">
        <v>44815</v>
      </c>
      <c r="C1372">
        <v>2022</v>
      </c>
      <c r="D1372" t="s">
        <v>22</v>
      </c>
      <c r="E1372" t="s">
        <v>82</v>
      </c>
      <c r="F1372">
        <v>9</v>
      </c>
      <c r="G1372" t="s">
        <v>33</v>
      </c>
      <c r="H1372" t="s">
        <v>34</v>
      </c>
      <c r="I1372" t="s">
        <v>59</v>
      </c>
      <c r="J1372" t="s">
        <v>35</v>
      </c>
      <c r="K1372" t="s">
        <v>53</v>
      </c>
      <c r="L1372" t="s">
        <v>42</v>
      </c>
      <c r="M1372">
        <v>8</v>
      </c>
      <c r="N1372">
        <v>781</v>
      </c>
      <c r="O1372">
        <v>6248</v>
      </c>
      <c r="P1372">
        <v>379.79</v>
      </c>
      <c r="Q1372">
        <v>3038.32</v>
      </c>
      <c r="R1372">
        <v>3209.68</v>
      </c>
      <c r="S1372">
        <v>333.75</v>
      </c>
      <c r="T1372">
        <v>0</v>
      </c>
      <c r="U1372">
        <v>5.2999999999999999E-2</v>
      </c>
      <c r="V1372" s="2">
        <f t="shared" si="84"/>
        <v>44805</v>
      </c>
      <c r="W1372" t="str">
        <f t="shared" si="85"/>
        <v>2022-09</v>
      </c>
      <c r="X1372" t="str">
        <f t="shared" ca="1" si="86"/>
        <v>Out</v>
      </c>
      <c r="Y1372" t="str">
        <f t="shared" ca="1" si="87"/>
        <v/>
      </c>
    </row>
    <row r="1373" spans="1:25" x14ac:dyDescent="0.2">
      <c r="A1373" t="s">
        <v>1450</v>
      </c>
      <c r="B1373" s="2">
        <v>44714</v>
      </c>
      <c r="C1373">
        <v>2022</v>
      </c>
      <c r="D1373" t="s">
        <v>44</v>
      </c>
      <c r="E1373" t="s">
        <v>112</v>
      </c>
      <c r="F1373">
        <v>6</v>
      </c>
      <c r="G1373" t="s">
        <v>57</v>
      </c>
      <c r="H1373" t="s">
        <v>73</v>
      </c>
      <c r="I1373" t="s">
        <v>68</v>
      </c>
      <c r="J1373" t="s">
        <v>40</v>
      </c>
      <c r="K1373" t="s">
        <v>84</v>
      </c>
      <c r="L1373" t="s">
        <v>37</v>
      </c>
      <c r="M1373">
        <v>5</v>
      </c>
      <c r="N1373">
        <v>2015.1</v>
      </c>
      <c r="O1373">
        <v>10075.5</v>
      </c>
      <c r="P1373">
        <v>1034.56</v>
      </c>
      <c r="Q1373">
        <v>5172.8</v>
      </c>
      <c r="R1373">
        <v>4902.7</v>
      </c>
      <c r="S1373">
        <v>973.02</v>
      </c>
      <c r="T1373">
        <v>0</v>
      </c>
      <c r="U1373">
        <v>2.5999999999999999E-2</v>
      </c>
      <c r="V1373" s="2">
        <f t="shared" si="84"/>
        <v>44713</v>
      </c>
      <c r="W1373" t="str">
        <f t="shared" si="85"/>
        <v>2022-06</v>
      </c>
      <c r="X1373" t="str">
        <f t="shared" ca="1" si="86"/>
        <v>Out</v>
      </c>
      <c r="Y1373" t="str">
        <f t="shared" ca="1" si="87"/>
        <v/>
      </c>
    </row>
    <row r="1374" spans="1:25" x14ac:dyDescent="0.2">
      <c r="A1374" t="s">
        <v>1451</v>
      </c>
      <c r="B1374" s="2">
        <v>44932</v>
      </c>
      <c r="C1374">
        <v>2023</v>
      </c>
      <c r="D1374" t="s">
        <v>31</v>
      </c>
      <c r="E1374" t="s">
        <v>61</v>
      </c>
      <c r="F1374">
        <v>1</v>
      </c>
      <c r="G1374" t="s">
        <v>57</v>
      </c>
      <c r="H1374" t="s">
        <v>73</v>
      </c>
      <c r="I1374" t="s">
        <v>68</v>
      </c>
      <c r="J1374" t="s">
        <v>65</v>
      </c>
      <c r="K1374" t="s">
        <v>106</v>
      </c>
      <c r="L1374" t="s">
        <v>42</v>
      </c>
      <c r="M1374">
        <v>7</v>
      </c>
      <c r="N1374">
        <v>68</v>
      </c>
      <c r="O1374">
        <v>476</v>
      </c>
      <c r="P1374">
        <v>38.380000000000003</v>
      </c>
      <c r="Q1374">
        <v>268.66000000000003</v>
      </c>
      <c r="R1374">
        <v>207.34</v>
      </c>
      <c r="S1374">
        <v>30.35</v>
      </c>
      <c r="T1374">
        <v>0</v>
      </c>
      <c r="U1374">
        <v>0</v>
      </c>
      <c r="V1374" s="2">
        <f t="shared" si="84"/>
        <v>44927</v>
      </c>
      <c r="W1374" t="str">
        <f t="shared" si="85"/>
        <v>2023-01</v>
      </c>
      <c r="X1374" t="str">
        <f t="shared" ca="1" si="86"/>
        <v>Out</v>
      </c>
      <c r="Y1374" t="str">
        <f t="shared" ca="1" si="87"/>
        <v>YTD</v>
      </c>
    </row>
    <row r="1375" spans="1:25" x14ac:dyDescent="0.2">
      <c r="A1375" t="s">
        <v>1452</v>
      </c>
      <c r="B1375" s="2">
        <v>44995</v>
      </c>
      <c r="C1375">
        <v>2023</v>
      </c>
      <c r="D1375" t="s">
        <v>31</v>
      </c>
      <c r="E1375" t="s">
        <v>55</v>
      </c>
      <c r="F1375">
        <v>3</v>
      </c>
      <c r="G1375" t="s">
        <v>33</v>
      </c>
      <c r="H1375" t="s">
        <v>52</v>
      </c>
      <c r="I1375" t="s">
        <v>59</v>
      </c>
      <c r="J1375" t="s">
        <v>40</v>
      </c>
      <c r="K1375" t="s">
        <v>41</v>
      </c>
      <c r="L1375" t="s">
        <v>29</v>
      </c>
      <c r="M1375">
        <v>13</v>
      </c>
      <c r="N1375">
        <v>1758</v>
      </c>
      <c r="O1375">
        <v>22854</v>
      </c>
      <c r="P1375">
        <v>1057.9100000000001</v>
      </c>
      <c r="Q1375">
        <v>13752.83</v>
      </c>
      <c r="R1375">
        <v>9101.17</v>
      </c>
      <c r="S1375">
        <v>1748.25</v>
      </c>
      <c r="T1375">
        <v>15</v>
      </c>
      <c r="U1375">
        <v>2.7E-2</v>
      </c>
      <c r="V1375" s="2">
        <f t="shared" si="84"/>
        <v>44986</v>
      </c>
      <c r="W1375" t="str">
        <f t="shared" si="85"/>
        <v>2023-03</v>
      </c>
      <c r="X1375" t="str">
        <f t="shared" ca="1" si="86"/>
        <v>Out</v>
      </c>
      <c r="Y1375" t="str">
        <f t="shared" ca="1" si="87"/>
        <v>YTD</v>
      </c>
    </row>
    <row r="1376" spans="1:25" x14ac:dyDescent="0.2">
      <c r="A1376" t="s">
        <v>1453</v>
      </c>
      <c r="B1376" s="2">
        <v>45322</v>
      </c>
      <c r="C1376">
        <v>2024</v>
      </c>
      <c r="D1376" t="s">
        <v>31</v>
      </c>
      <c r="E1376" t="s">
        <v>61</v>
      </c>
      <c r="F1376">
        <v>1</v>
      </c>
      <c r="G1376" t="s">
        <v>1580</v>
      </c>
      <c r="H1376" t="s">
        <v>100</v>
      </c>
      <c r="I1376" t="s">
        <v>59</v>
      </c>
      <c r="J1376" t="s">
        <v>35</v>
      </c>
      <c r="K1376" t="s">
        <v>36</v>
      </c>
      <c r="L1376" t="s">
        <v>29</v>
      </c>
      <c r="M1376">
        <v>3</v>
      </c>
      <c r="N1376">
        <v>335</v>
      </c>
      <c r="O1376">
        <v>1005</v>
      </c>
      <c r="P1376">
        <v>246.51</v>
      </c>
      <c r="Q1376">
        <v>739.53</v>
      </c>
      <c r="R1376">
        <v>265.47000000000003</v>
      </c>
      <c r="S1376">
        <v>54.99</v>
      </c>
      <c r="T1376">
        <v>0</v>
      </c>
      <c r="U1376">
        <v>1.0999999999999999E-2</v>
      </c>
      <c r="V1376" s="2">
        <f t="shared" si="84"/>
        <v>45292</v>
      </c>
      <c r="W1376" t="str">
        <f t="shared" si="85"/>
        <v>2024-01</v>
      </c>
      <c r="X1376" t="str">
        <f t="shared" ca="1" si="86"/>
        <v>Out</v>
      </c>
      <c r="Y1376" t="str">
        <f t="shared" ca="1" si="87"/>
        <v>YTD</v>
      </c>
    </row>
    <row r="1377" spans="1:25" x14ac:dyDescent="0.2">
      <c r="A1377" t="s">
        <v>1454</v>
      </c>
      <c r="B1377" s="2">
        <v>45322</v>
      </c>
      <c r="C1377">
        <v>2024</v>
      </c>
      <c r="D1377" t="s">
        <v>31</v>
      </c>
      <c r="E1377" t="s">
        <v>61</v>
      </c>
      <c r="F1377">
        <v>1</v>
      </c>
      <c r="G1377" t="s">
        <v>57</v>
      </c>
      <c r="H1377" t="s">
        <v>80</v>
      </c>
      <c r="I1377" t="s">
        <v>26</v>
      </c>
      <c r="J1377" t="s">
        <v>27</v>
      </c>
      <c r="K1377" t="s">
        <v>110</v>
      </c>
      <c r="L1377" t="s">
        <v>29</v>
      </c>
      <c r="M1377">
        <v>7</v>
      </c>
      <c r="N1377">
        <v>896</v>
      </c>
      <c r="O1377">
        <v>6272</v>
      </c>
      <c r="P1377">
        <v>497.04</v>
      </c>
      <c r="Q1377">
        <v>3479.28</v>
      </c>
      <c r="R1377">
        <v>2792.72</v>
      </c>
      <c r="S1377">
        <v>219.69</v>
      </c>
      <c r="T1377">
        <v>0</v>
      </c>
      <c r="U1377">
        <v>7.9000000000000001E-2</v>
      </c>
      <c r="V1377" s="2">
        <f t="shared" si="84"/>
        <v>45292</v>
      </c>
      <c r="W1377" t="str">
        <f t="shared" si="85"/>
        <v>2024-01</v>
      </c>
      <c r="X1377" t="str">
        <f t="shared" ca="1" si="86"/>
        <v>Out</v>
      </c>
      <c r="Y1377" t="str">
        <f t="shared" ca="1" si="87"/>
        <v>YTD</v>
      </c>
    </row>
    <row r="1378" spans="1:25" x14ac:dyDescent="0.2">
      <c r="A1378" t="s">
        <v>1455</v>
      </c>
      <c r="B1378" s="2">
        <v>45241</v>
      </c>
      <c r="C1378">
        <v>2023</v>
      </c>
      <c r="D1378" t="s">
        <v>50</v>
      </c>
      <c r="E1378" t="s">
        <v>64</v>
      </c>
      <c r="F1378">
        <v>11</v>
      </c>
      <c r="G1378" t="s">
        <v>57</v>
      </c>
      <c r="H1378" t="s">
        <v>58</v>
      </c>
      <c r="I1378" t="s">
        <v>26</v>
      </c>
      <c r="J1378" t="s">
        <v>27</v>
      </c>
      <c r="K1378" t="s">
        <v>110</v>
      </c>
      <c r="L1378" t="s">
        <v>29</v>
      </c>
      <c r="M1378">
        <v>15</v>
      </c>
      <c r="N1378">
        <v>383.4</v>
      </c>
      <c r="O1378">
        <v>5751</v>
      </c>
      <c r="P1378">
        <v>234.99</v>
      </c>
      <c r="Q1378">
        <v>3524.85</v>
      </c>
      <c r="R1378">
        <v>2226.15</v>
      </c>
      <c r="S1378">
        <v>561.25</v>
      </c>
      <c r="T1378">
        <v>0</v>
      </c>
      <c r="U1378">
        <v>1.9E-2</v>
      </c>
      <c r="V1378" s="2">
        <f t="shared" si="84"/>
        <v>45231</v>
      </c>
      <c r="W1378" t="str">
        <f t="shared" si="85"/>
        <v>2023-11</v>
      </c>
      <c r="X1378" t="str">
        <f t="shared" ca="1" si="86"/>
        <v>Out</v>
      </c>
      <c r="Y1378" t="str">
        <f t="shared" ca="1" si="87"/>
        <v/>
      </c>
    </row>
    <row r="1379" spans="1:25" x14ac:dyDescent="0.2">
      <c r="A1379" t="s">
        <v>1456</v>
      </c>
      <c r="B1379" s="2">
        <v>44622</v>
      </c>
      <c r="C1379">
        <v>2022</v>
      </c>
      <c r="D1379" t="s">
        <v>31</v>
      </c>
      <c r="E1379" t="s">
        <v>55</v>
      </c>
      <c r="F1379">
        <v>3</v>
      </c>
      <c r="G1379" t="s">
        <v>1581</v>
      </c>
      <c r="H1379" t="s">
        <v>97</v>
      </c>
      <c r="I1379" t="s">
        <v>68</v>
      </c>
      <c r="J1379" t="s">
        <v>65</v>
      </c>
      <c r="K1379" t="s">
        <v>132</v>
      </c>
      <c r="L1379" t="s">
        <v>42</v>
      </c>
      <c r="M1379">
        <v>4</v>
      </c>
      <c r="N1379">
        <v>123</v>
      </c>
      <c r="O1379">
        <v>492</v>
      </c>
      <c r="P1379">
        <v>87.51</v>
      </c>
      <c r="Q1379">
        <v>350.04</v>
      </c>
      <c r="R1379">
        <v>141.96</v>
      </c>
      <c r="S1379">
        <v>26.67</v>
      </c>
      <c r="T1379">
        <v>15</v>
      </c>
      <c r="U1379">
        <v>0.04</v>
      </c>
      <c r="V1379" s="2">
        <f t="shared" si="84"/>
        <v>44621</v>
      </c>
      <c r="W1379" t="str">
        <f t="shared" si="85"/>
        <v>2022-03</v>
      </c>
      <c r="X1379" t="str">
        <f t="shared" ca="1" si="86"/>
        <v>Out</v>
      </c>
      <c r="Y1379" t="str">
        <f t="shared" ca="1" si="87"/>
        <v>YTD</v>
      </c>
    </row>
    <row r="1380" spans="1:25" x14ac:dyDescent="0.2">
      <c r="A1380" t="s">
        <v>1457</v>
      </c>
      <c r="B1380" s="2">
        <v>45634</v>
      </c>
      <c r="C1380">
        <v>2024</v>
      </c>
      <c r="D1380" t="s">
        <v>50</v>
      </c>
      <c r="E1380" t="s">
        <v>51</v>
      </c>
      <c r="F1380">
        <v>12</v>
      </c>
      <c r="G1380" t="s">
        <v>1581</v>
      </c>
      <c r="H1380" t="s">
        <v>75</v>
      </c>
      <c r="I1380" t="s">
        <v>68</v>
      </c>
      <c r="J1380" t="s">
        <v>35</v>
      </c>
      <c r="K1380" t="s">
        <v>69</v>
      </c>
      <c r="L1380" t="s">
        <v>37</v>
      </c>
      <c r="M1380">
        <v>12</v>
      </c>
      <c r="N1380">
        <v>1807.65</v>
      </c>
      <c r="O1380">
        <v>21691.8</v>
      </c>
      <c r="P1380">
        <v>1096.8</v>
      </c>
      <c r="Q1380">
        <v>13161.6</v>
      </c>
      <c r="R1380">
        <v>8530.2000000000007</v>
      </c>
      <c r="S1380">
        <v>1145.6199999999999</v>
      </c>
      <c r="T1380">
        <v>15</v>
      </c>
      <c r="U1380">
        <v>5.6000000000000001E-2</v>
      </c>
      <c r="V1380" s="2">
        <f t="shared" si="84"/>
        <v>45627</v>
      </c>
      <c r="W1380" t="str">
        <f t="shared" si="85"/>
        <v>2024-12</v>
      </c>
      <c r="X1380" t="str">
        <f t="shared" ca="1" si="86"/>
        <v>Out</v>
      </c>
      <c r="Y1380" t="str">
        <f t="shared" ca="1" si="87"/>
        <v/>
      </c>
    </row>
    <row r="1381" spans="1:25" x14ac:dyDescent="0.2">
      <c r="A1381" t="s">
        <v>1458</v>
      </c>
      <c r="B1381" s="2">
        <v>44654</v>
      </c>
      <c r="C1381">
        <v>2022</v>
      </c>
      <c r="D1381" t="s">
        <v>44</v>
      </c>
      <c r="E1381" t="s">
        <v>79</v>
      </c>
      <c r="F1381">
        <v>4</v>
      </c>
      <c r="G1381" t="s">
        <v>24</v>
      </c>
      <c r="H1381" t="s">
        <v>25</v>
      </c>
      <c r="I1381" t="s">
        <v>26</v>
      </c>
      <c r="J1381" t="s">
        <v>65</v>
      </c>
      <c r="K1381" t="s">
        <v>106</v>
      </c>
      <c r="L1381" t="s">
        <v>37</v>
      </c>
      <c r="M1381">
        <v>18</v>
      </c>
      <c r="N1381">
        <v>60</v>
      </c>
      <c r="O1381">
        <v>1080</v>
      </c>
      <c r="P1381">
        <v>41.08</v>
      </c>
      <c r="Q1381">
        <v>739.44</v>
      </c>
      <c r="R1381">
        <v>340.56</v>
      </c>
      <c r="S1381">
        <v>94.65</v>
      </c>
      <c r="T1381">
        <v>15</v>
      </c>
      <c r="U1381">
        <v>6.2E-2</v>
      </c>
      <c r="V1381" s="2">
        <f t="shared" si="84"/>
        <v>44652</v>
      </c>
      <c r="W1381" t="str">
        <f t="shared" si="85"/>
        <v>2022-04</v>
      </c>
      <c r="X1381" t="str">
        <f t="shared" ca="1" si="86"/>
        <v>Out</v>
      </c>
      <c r="Y1381" t="str">
        <f t="shared" ca="1" si="87"/>
        <v>YTD</v>
      </c>
    </row>
    <row r="1382" spans="1:25" x14ac:dyDescent="0.2">
      <c r="A1382" t="s">
        <v>1459</v>
      </c>
      <c r="B1382" s="2">
        <v>44641</v>
      </c>
      <c r="C1382">
        <v>2022</v>
      </c>
      <c r="D1382" t="s">
        <v>31</v>
      </c>
      <c r="E1382" t="s">
        <v>55</v>
      </c>
      <c r="F1382">
        <v>3</v>
      </c>
      <c r="G1382" t="s">
        <v>24</v>
      </c>
      <c r="H1382" t="s">
        <v>46</v>
      </c>
      <c r="I1382" t="s">
        <v>39</v>
      </c>
      <c r="J1382" t="s">
        <v>65</v>
      </c>
      <c r="K1382" t="s">
        <v>66</v>
      </c>
      <c r="L1382" t="s">
        <v>37</v>
      </c>
      <c r="M1382">
        <v>10</v>
      </c>
      <c r="N1382">
        <v>180</v>
      </c>
      <c r="O1382">
        <v>1800</v>
      </c>
      <c r="P1382">
        <v>122.12</v>
      </c>
      <c r="Q1382">
        <v>1221.2</v>
      </c>
      <c r="R1382">
        <v>578.79999999999995</v>
      </c>
      <c r="S1382">
        <v>172.22</v>
      </c>
      <c r="T1382">
        <v>5</v>
      </c>
      <c r="U1382">
        <v>3.4000000000000002E-2</v>
      </c>
      <c r="V1382" s="2">
        <f t="shared" si="84"/>
        <v>44621</v>
      </c>
      <c r="W1382" t="str">
        <f t="shared" si="85"/>
        <v>2022-03</v>
      </c>
      <c r="X1382" t="str">
        <f t="shared" ca="1" si="86"/>
        <v>Out</v>
      </c>
      <c r="Y1382" t="str">
        <f t="shared" ca="1" si="87"/>
        <v>YTD</v>
      </c>
    </row>
    <row r="1383" spans="1:25" x14ac:dyDescent="0.2">
      <c r="A1383" t="s">
        <v>1460</v>
      </c>
      <c r="B1383" s="2">
        <v>45494</v>
      </c>
      <c r="C1383">
        <v>2024</v>
      </c>
      <c r="D1383" t="s">
        <v>22</v>
      </c>
      <c r="E1383" t="s">
        <v>119</v>
      </c>
      <c r="F1383">
        <v>7</v>
      </c>
      <c r="G1383" t="s">
        <v>33</v>
      </c>
      <c r="H1383" t="s">
        <v>52</v>
      </c>
      <c r="I1383" t="s">
        <v>59</v>
      </c>
      <c r="J1383" t="s">
        <v>65</v>
      </c>
      <c r="K1383" t="s">
        <v>106</v>
      </c>
      <c r="L1383" t="s">
        <v>42</v>
      </c>
      <c r="M1383">
        <v>5</v>
      </c>
      <c r="N1383">
        <v>40.5</v>
      </c>
      <c r="O1383">
        <v>202.5</v>
      </c>
      <c r="P1383">
        <v>22.11</v>
      </c>
      <c r="Q1383">
        <v>110.55</v>
      </c>
      <c r="R1383">
        <v>91.95</v>
      </c>
      <c r="S1383">
        <v>6.53</v>
      </c>
      <c r="T1383">
        <v>0</v>
      </c>
      <c r="U1383">
        <v>3.6999999999999998E-2</v>
      </c>
      <c r="V1383" s="2">
        <f t="shared" si="84"/>
        <v>45474</v>
      </c>
      <c r="W1383" t="str">
        <f t="shared" si="85"/>
        <v>2024-07</v>
      </c>
      <c r="X1383" t="str">
        <f t="shared" ca="1" si="86"/>
        <v>Out</v>
      </c>
      <c r="Y1383" t="str">
        <f t="shared" ca="1" si="87"/>
        <v/>
      </c>
    </row>
    <row r="1384" spans="1:25" x14ac:dyDescent="0.2">
      <c r="A1384" t="s">
        <v>1461</v>
      </c>
      <c r="B1384" s="2">
        <v>44960</v>
      </c>
      <c r="C1384">
        <v>2023</v>
      </c>
      <c r="D1384" t="s">
        <v>31</v>
      </c>
      <c r="E1384" t="s">
        <v>32</v>
      </c>
      <c r="F1384">
        <v>2</v>
      </c>
      <c r="G1384" t="s">
        <v>24</v>
      </c>
      <c r="H1384" t="s">
        <v>46</v>
      </c>
      <c r="I1384" t="s">
        <v>39</v>
      </c>
      <c r="J1384" t="s">
        <v>35</v>
      </c>
      <c r="K1384" t="s">
        <v>36</v>
      </c>
      <c r="L1384" t="s">
        <v>37</v>
      </c>
      <c r="M1384">
        <v>2</v>
      </c>
      <c r="N1384">
        <v>551</v>
      </c>
      <c r="O1384">
        <v>1102</v>
      </c>
      <c r="P1384">
        <v>410.51</v>
      </c>
      <c r="Q1384">
        <v>821.02</v>
      </c>
      <c r="R1384">
        <v>280.98</v>
      </c>
      <c r="S1384">
        <v>41.66</v>
      </c>
      <c r="T1384">
        <v>0</v>
      </c>
      <c r="U1384">
        <v>5.1999999999999998E-2</v>
      </c>
      <c r="V1384" s="2">
        <f t="shared" si="84"/>
        <v>44958</v>
      </c>
      <c r="W1384" t="str">
        <f t="shared" si="85"/>
        <v>2023-02</v>
      </c>
      <c r="X1384" t="str">
        <f t="shared" ca="1" si="86"/>
        <v>Out</v>
      </c>
      <c r="Y1384" t="str">
        <f t="shared" ca="1" si="87"/>
        <v>YTD</v>
      </c>
    </row>
    <row r="1385" spans="1:25" x14ac:dyDescent="0.2">
      <c r="A1385" t="s">
        <v>1462</v>
      </c>
      <c r="B1385" s="2">
        <v>44801</v>
      </c>
      <c r="C1385">
        <v>2022</v>
      </c>
      <c r="D1385" t="s">
        <v>22</v>
      </c>
      <c r="E1385" t="s">
        <v>23</v>
      </c>
      <c r="F1385">
        <v>8</v>
      </c>
      <c r="G1385" t="s">
        <v>1580</v>
      </c>
      <c r="H1385" t="s">
        <v>100</v>
      </c>
      <c r="I1385" t="s">
        <v>26</v>
      </c>
      <c r="J1385" t="s">
        <v>65</v>
      </c>
      <c r="K1385" t="s">
        <v>132</v>
      </c>
      <c r="L1385" t="s">
        <v>37</v>
      </c>
      <c r="M1385">
        <v>16</v>
      </c>
      <c r="N1385">
        <v>107</v>
      </c>
      <c r="O1385">
        <v>1712</v>
      </c>
      <c r="P1385">
        <v>61.61</v>
      </c>
      <c r="Q1385">
        <v>985.76</v>
      </c>
      <c r="R1385">
        <v>726.24</v>
      </c>
      <c r="S1385">
        <v>128.69</v>
      </c>
      <c r="T1385">
        <v>10</v>
      </c>
      <c r="U1385">
        <v>4.2000000000000003E-2</v>
      </c>
      <c r="V1385" s="2">
        <f t="shared" si="84"/>
        <v>44774</v>
      </c>
      <c r="W1385" t="str">
        <f t="shared" si="85"/>
        <v>2022-08</v>
      </c>
      <c r="X1385" t="str">
        <f t="shared" ca="1" si="86"/>
        <v>Out</v>
      </c>
      <c r="Y1385" t="str">
        <f t="shared" ca="1" si="87"/>
        <v/>
      </c>
    </row>
    <row r="1386" spans="1:25" x14ac:dyDescent="0.2">
      <c r="A1386" t="s">
        <v>1463</v>
      </c>
      <c r="B1386" s="2">
        <v>44904</v>
      </c>
      <c r="C1386">
        <v>2022</v>
      </c>
      <c r="D1386" t="s">
        <v>50</v>
      </c>
      <c r="E1386" t="s">
        <v>51</v>
      </c>
      <c r="F1386">
        <v>12</v>
      </c>
      <c r="G1386" t="s">
        <v>1580</v>
      </c>
      <c r="H1386" t="s">
        <v>71</v>
      </c>
      <c r="I1386" t="s">
        <v>59</v>
      </c>
      <c r="J1386" t="s">
        <v>35</v>
      </c>
      <c r="K1386" t="s">
        <v>53</v>
      </c>
      <c r="L1386" t="s">
        <v>29</v>
      </c>
      <c r="M1386">
        <v>4</v>
      </c>
      <c r="N1386">
        <v>653.4</v>
      </c>
      <c r="O1386">
        <v>2613.6</v>
      </c>
      <c r="P1386">
        <v>475.52</v>
      </c>
      <c r="Q1386">
        <v>1902.08</v>
      </c>
      <c r="R1386">
        <v>711.52</v>
      </c>
      <c r="S1386">
        <v>188.44</v>
      </c>
      <c r="T1386">
        <v>0</v>
      </c>
      <c r="U1386">
        <v>1.4E-2</v>
      </c>
      <c r="V1386" s="2">
        <f t="shared" si="84"/>
        <v>44896</v>
      </c>
      <c r="W1386" t="str">
        <f t="shared" si="85"/>
        <v>2022-12</v>
      </c>
      <c r="X1386" t="str">
        <f t="shared" ca="1" si="86"/>
        <v>Out</v>
      </c>
      <c r="Y1386" t="str">
        <f t="shared" ca="1" si="87"/>
        <v/>
      </c>
    </row>
    <row r="1387" spans="1:25" x14ac:dyDescent="0.2">
      <c r="A1387" t="s">
        <v>1464</v>
      </c>
      <c r="B1387" s="2">
        <v>45391</v>
      </c>
      <c r="C1387">
        <v>2024</v>
      </c>
      <c r="D1387" t="s">
        <v>44</v>
      </c>
      <c r="E1387" t="s">
        <v>79</v>
      </c>
      <c r="F1387">
        <v>4</v>
      </c>
      <c r="G1387" t="s">
        <v>57</v>
      </c>
      <c r="H1387" t="s">
        <v>58</v>
      </c>
      <c r="I1387" t="s">
        <v>26</v>
      </c>
      <c r="J1387" t="s">
        <v>65</v>
      </c>
      <c r="K1387" t="s">
        <v>66</v>
      </c>
      <c r="L1387" t="s">
        <v>42</v>
      </c>
      <c r="M1387">
        <v>8</v>
      </c>
      <c r="N1387">
        <v>37</v>
      </c>
      <c r="O1387">
        <v>296</v>
      </c>
      <c r="P1387">
        <v>21.98</v>
      </c>
      <c r="Q1387">
        <v>175.84</v>
      </c>
      <c r="R1387">
        <v>120.16</v>
      </c>
      <c r="S1387">
        <v>10.63</v>
      </c>
      <c r="T1387">
        <v>5</v>
      </c>
      <c r="U1387">
        <v>7.9000000000000001E-2</v>
      </c>
      <c r="V1387" s="2">
        <f t="shared" si="84"/>
        <v>45383</v>
      </c>
      <c r="W1387" t="str">
        <f t="shared" si="85"/>
        <v>2024-04</v>
      </c>
      <c r="X1387" t="str">
        <f t="shared" ca="1" si="86"/>
        <v>Out</v>
      </c>
      <c r="Y1387" t="str">
        <f t="shared" ca="1" si="87"/>
        <v>YTD</v>
      </c>
    </row>
    <row r="1388" spans="1:25" x14ac:dyDescent="0.2">
      <c r="A1388" t="s">
        <v>1465</v>
      </c>
      <c r="B1388" s="2">
        <v>44570</v>
      </c>
      <c r="C1388">
        <v>2022</v>
      </c>
      <c r="D1388" t="s">
        <v>31</v>
      </c>
      <c r="E1388" t="s">
        <v>61</v>
      </c>
      <c r="F1388">
        <v>1</v>
      </c>
      <c r="G1388" t="s">
        <v>33</v>
      </c>
      <c r="H1388" t="s">
        <v>34</v>
      </c>
      <c r="I1388" t="s">
        <v>59</v>
      </c>
      <c r="J1388" t="s">
        <v>47</v>
      </c>
      <c r="K1388" t="s">
        <v>48</v>
      </c>
      <c r="L1388" t="s">
        <v>42</v>
      </c>
      <c r="M1388">
        <v>11</v>
      </c>
      <c r="N1388">
        <v>1112</v>
      </c>
      <c r="O1388">
        <v>12232</v>
      </c>
      <c r="P1388">
        <v>590.84</v>
      </c>
      <c r="Q1388">
        <v>6499.24</v>
      </c>
      <c r="R1388">
        <v>5732.76</v>
      </c>
      <c r="S1388">
        <v>834.84</v>
      </c>
      <c r="T1388">
        <v>0</v>
      </c>
      <c r="U1388">
        <v>4.8000000000000001E-2</v>
      </c>
      <c r="V1388" s="2">
        <f t="shared" si="84"/>
        <v>44562</v>
      </c>
      <c r="W1388" t="str">
        <f t="shared" si="85"/>
        <v>2022-01</v>
      </c>
      <c r="X1388" t="str">
        <f t="shared" ca="1" si="86"/>
        <v>Out</v>
      </c>
      <c r="Y1388" t="str">
        <f t="shared" ca="1" si="87"/>
        <v>YTD</v>
      </c>
    </row>
    <row r="1389" spans="1:25" x14ac:dyDescent="0.2">
      <c r="A1389" t="s">
        <v>1466</v>
      </c>
      <c r="B1389" s="2">
        <v>44689</v>
      </c>
      <c r="C1389">
        <v>2022</v>
      </c>
      <c r="D1389" t="s">
        <v>44</v>
      </c>
      <c r="E1389" t="s">
        <v>45</v>
      </c>
      <c r="F1389">
        <v>5</v>
      </c>
      <c r="G1389" t="s">
        <v>24</v>
      </c>
      <c r="H1389" t="s">
        <v>46</v>
      </c>
      <c r="I1389" t="s">
        <v>59</v>
      </c>
      <c r="J1389" t="s">
        <v>35</v>
      </c>
      <c r="K1389" t="s">
        <v>53</v>
      </c>
      <c r="L1389" t="s">
        <v>42</v>
      </c>
      <c r="M1389">
        <v>19</v>
      </c>
      <c r="N1389">
        <v>572</v>
      </c>
      <c r="O1389">
        <v>10868</v>
      </c>
      <c r="P1389">
        <v>410.17</v>
      </c>
      <c r="Q1389">
        <v>7793.23</v>
      </c>
      <c r="R1389">
        <v>3074.77</v>
      </c>
      <c r="S1389">
        <v>1162.55</v>
      </c>
      <c r="T1389">
        <v>5</v>
      </c>
      <c r="U1389">
        <v>4.1000000000000002E-2</v>
      </c>
      <c r="V1389" s="2">
        <f t="shared" si="84"/>
        <v>44682</v>
      </c>
      <c r="W1389" t="str">
        <f t="shared" si="85"/>
        <v>2022-05</v>
      </c>
      <c r="X1389" t="str">
        <f t="shared" ca="1" si="86"/>
        <v>Out</v>
      </c>
      <c r="Y1389" t="str">
        <f t="shared" ca="1" si="87"/>
        <v>YTD</v>
      </c>
    </row>
    <row r="1390" spans="1:25" x14ac:dyDescent="0.2">
      <c r="A1390" t="s">
        <v>1467</v>
      </c>
      <c r="B1390" s="2">
        <v>44563</v>
      </c>
      <c r="C1390">
        <v>2022</v>
      </c>
      <c r="D1390" t="s">
        <v>31</v>
      </c>
      <c r="E1390" t="s">
        <v>61</v>
      </c>
      <c r="F1390">
        <v>1</v>
      </c>
      <c r="G1390" t="s">
        <v>24</v>
      </c>
      <c r="H1390" t="s">
        <v>25</v>
      </c>
      <c r="I1390" t="s">
        <v>68</v>
      </c>
      <c r="J1390" t="s">
        <v>40</v>
      </c>
      <c r="K1390" t="s">
        <v>93</v>
      </c>
      <c r="L1390" t="s">
        <v>37</v>
      </c>
      <c r="M1390">
        <v>5</v>
      </c>
      <c r="N1390">
        <v>2342</v>
      </c>
      <c r="O1390">
        <v>11710</v>
      </c>
      <c r="P1390">
        <v>1710.4</v>
      </c>
      <c r="Q1390">
        <v>8552</v>
      </c>
      <c r="R1390">
        <v>3158</v>
      </c>
      <c r="S1390">
        <v>1017.63</v>
      </c>
      <c r="T1390">
        <v>10</v>
      </c>
      <c r="U1390">
        <v>3.3000000000000002E-2</v>
      </c>
      <c r="V1390" s="2">
        <f t="shared" si="84"/>
        <v>44562</v>
      </c>
      <c r="W1390" t="str">
        <f t="shared" si="85"/>
        <v>2022-01</v>
      </c>
      <c r="X1390" t="str">
        <f t="shared" ca="1" si="86"/>
        <v>Out</v>
      </c>
      <c r="Y1390" t="str">
        <f t="shared" ca="1" si="87"/>
        <v>YTD</v>
      </c>
    </row>
    <row r="1391" spans="1:25" x14ac:dyDescent="0.2">
      <c r="A1391" t="s">
        <v>1468</v>
      </c>
      <c r="B1391" s="2">
        <v>45553</v>
      </c>
      <c r="C1391">
        <v>2024</v>
      </c>
      <c r="D1391" t="s">
        <v>22</v>
      </c>
      <c r="E1391" t="s">
        <v>82</v>
      </c>
      <c r="F1391">
        <v>9</v>
      </c>
      <c r="G1391" t="s">
        <v>1580</v>
      </c>
      <c r="H1391" t="s">
        <v>71</v>
      </c>
      <c r="I1391" t="s">
        <v>59</v>
      </c>
      <c r="J1391" t="s">
        <v>35</v>
      </c>
      <c r="K1391" t="s">
        <v>69</v>
      </c>
      <c r="L1391" t="s">
        <v>42</v>
      </c>
      <c r="M1391">
        <v>11</v>
      </c>
      <c r="N1391">
        <v>1246</v>
      </c>
      <c r="O1391">
        <v>13706</v>
      </c>
      <c r="P1391">
        <v>598.84</v>
      </c>
      <c r="Q1391">
        <v>6587.24</v>
      </c>
      <c r="R1391">
        <v>7118.76</v>
      </c>
      <c r="S1391">
        <v>929.92</v>
      </c>
      <c r="T1391">
        <v>0</v>
      </c>
      <c r="U1391">
        <v>5.7000000000000002E-2</v>
      </c>
      <c r="V1391" s="2">
        <f t="shared" si="84"/>
        <v>45536</v>
      </c>
      <c r="W1391" t="str">
        <f t="shared" si="85"/>
        <v>2024-09</v>
      </c>
      <c r="X1391" t="str">
        <f t="shared" ca="1" si="86"/>
        <v>Out</v>
      </c>
      <c r="Y1391" t="str">
        <f t="shared" ca="1" si="87"/>
        <v/>
      </c>
    </row>
    <row r="1392" spans="1:25" x14ac:dyDescent="0.2">
      <c r="A1392" t="s">
        <v>1469</v>
      </c>
      <c r="B1392" s="2">
        <v>45187</v>
      </c>
      <c r="C1392">
        <v>2023</v>
      </c>
      <c r="D1392" t="s">
        <v>22</v>
      </c>
      <c r="E1392" t="s">
        <v>82</v>
      </c>
      <c r="F1392">
        <v>9</v>
      </c>
      <c r="G1392" t="s">
        <v>1581</v>
      </c>
      <c r="H1392" t="s">
        <v>75</v>
      </c>
      <c r="I1392" t="s">
        <v>68</v>
      </c>
      <c r="J1392" t="s">
        <v>65</v>
      </c>
      <c r="K1392" t="s">
        <v>132</v>
      </c>
      <c r="L1392" t="s">
        <v>29</v>
      </c>
      <c r="M1392">
        <v>9</v>
      </c>
      <c r="N1392">
        <v>82</v>
      </c>
      <c r="O1392">
        <v>738</v>
      </c>
      <c r="P1392">
        <v>42.63</v>
      </c>
      <c r="Q1392">
        <v>383.67</v>
      </c>
      <c r="R1392">
        <v>354.33</v>
      </c>
      <c r="S1392">
        <v>55.06</v>
      </c>
      <c r="T1392">
        <v>15</v>
      </c>
      <c r="U1392">
        <v>8.0000000000000002E-3</v>
      </c>
      <c r="V1392" s="2">
        <f t="shared" si="84"/>
        <v>45170</v>
      </c>
      <c r="W1392" t="str">
        <f t="shared" si="85"/>
        <v>2023-09</v>
      </c>
      <c r="X1392" t="str">
        <f t="shared" ca="1" si="86"/>
        <v>Out</v>
      </c>
      <c r="Y1392" t="str">
        <f t="shared" ca="1" si="87"/>
        <v/>
      </c>
    </row>
    <row r="1393" spans="1:25" x14ac:dyDescent="0.2">
      <c r="A1393" t="s">
        <v>1470</v>
      </c>
      <c r="B1393" s="2">
        <v>44606</v>
      </c>
      <c r="C1393">
        <v>2022</v>
      </c>
      <c r="D1393" t="s">
        <v>31</v>
      </c>
      <c r="E1393" t="s">
        <v>32</v>
      </c>
      <c r="F1393">
        <v>2</v>
      </c>
      <c r="G1393" t="s">
        <v>33</v>
      </c>
      <c r="H1393" t="s">
        <v>34</v>
      </c>
      <c r="I1393" t="s">
        <v>68</v>
      </c>
      <c r="J1393" t="s">
        <v>40</v>
      </c>
      <c r="K1393" t="s">
        <v>41</v>
      </c>
      <c r="L1393" t="s">
        <v>42</v>
      </c>
      <c r="M1393">
        <v>11</v>
      </c>
      <c r="N1393">
        <v>671</v>
      </c>
      <c r="O1393">
        <v>7381</v>
      </c>
      <c r="P1393">
        <v>344.78</v>
      </c>
      <c r="Q1393">
        <v>3792.58</v>
      </c>
      <c r="R1393">
        <v>3588.42</v>
      </c>
      <c r="S1393">
        <v>540.85</v>
      </c>
      <c r="T1393">
        <v>10</v>
      </c>
      <c r="U1393">
        <v>3.9E-2</v>
      </c>
      <c r="V1393" s="2">
        <f t="shared" si="84"/>
        <v>44593</v>
      </c>
      <c r="W1393" t="str">
        <f t="shared" si="85"/>
        <v>2022-02</v>
      </c>
      <c r="X1393" t="str">
        <f t="shared" ca="1" si="86"/>
        <v>Out</v>
      </c>
      <c r="Y1393" t="str">
        <f t="shared" ca="1" si="87"/>
        <v>YTD</v>
      </c>
    </row>
    <row r="1394" spans="1:25" x14ac:dyDescent="0.2">
      <c r="A1394" t="s">
        <v>1471</v>
      </c>
      <c r="B1394" s="2">
        <v>45630</v>
      </c>
      <c r="C1394">
        <v>2024</v>
      </c>
      <c r="D1394" t="s">
        <v>50</v>
      </c>
      <c r="E1394" t="s">
        <v>51</v>
      </c>
      <c r="F1394">
        <v>12</v>
      </c>
      <c r="G1394" t="s">
        <v>33</v>
      </c>
      <c r="H1394" t="s">
        <v>34</v>
      </c>
      <c r="I1394" t="s">
        <v>59</v>
      </c>
      <c r="J1394" t="s">
        <v>40</v>
      </c>
      <c r="K1394" t="s">
        <v>84</v>
      </c>
      <c r="L1394" t="s">
        <v>29</v>
      </c>
      <c r="M1394">
        <v>15</v>
      </c>
      <c r="N1394">
        <v>2673</v>
      </c>
      <c r="O1394">
        <v>40095</v>
      </c>
      <c r="P1394">
        <v>1567.33</v>
      </c>
      <c r="Q1394">
        <v>23509.95</v>
      </c>
      <c r="R1394">
        <v>16585.05</v>
      </c>
      <c r="S1394">
        <v>2150.14</v>
      </c>
      <c r="T1394">
        <v>10</v>
      </c>
      <c r="U1394">
        <v>6.9000000000000006E-2</v>
      </c>
      <c r="V1394" s="2">
        <f t="shared" si="84"/>
        <v>45627</v>
      </c>
      <c r="W1394" t="str">
        <f t="shared" si="85"/>
        <v>2024-12</v>
      </c>
      <c r="X1394" t="str">
        <f t="shared" ca="1" si="86"/>
        <v>Out</v>
      </c>
      <c r="Y1394" t="str">
        <f t="shared" ca="1" si="87"/>
        <v/>
      </c>
    </row>
    <row r="1395" spans="1:25" x14ac:dyDescent="0.2">
      <c r="A1395" t="s">
        <v>1472</v>
      </c>
      <c r="B1395" s="2">
        <v>44897</v>
      </c>
      <c r="C1395">
        <v>2022</v>
      </c>
      <c r="D1395" t="s">
        <v>50</v>
      </c>
      <c r="E1395" t="s">
        <v>51</v>
      </c>
      <c r="F1395">
        <v>12</v>
      </c>
      <c r="G1395" t="s">
        <v>33</v>
      </c>
      <c r="H1395" t="s">
        <v>52</v>
      </c>
      <c r="I1395" t="s">
        <v>59</v>
      </c>
      <c r="J1395" t="s">
        <v>47</v>
      </c>
      <c r="K1395" t="s">
        <v>62</v>
      </c>
      <c r="L1395" t="s">
        <v>29</v>
      </c>
      <c r="M1395">
        <v>11</v>
      </c>
      <c r="N1395">
        <v>783</v>
      </c>
      <c r="O1395">
        <v>8613</v>
      </c>
      <c r="P1395">
        <v>453.36</v>
      </c>
      <c r="Q1395">
        <v>4986.96</v>
      </c>
      <c r="R1395">
        <v>3626.04</v>
      </c>
      <c r="S1395">
        <v>550.22</v>
      </c>
      <c r="T1395">
        <v>0</v>
      </c>
      <c r="U1395">
        <v>0.01</v>
      </c>
      <c r="V1395" s="2">
        <f t="shared" si="84"/>
        <v>44896</v>
      </c>
      <c r="W1395" t="str">
        <f t="shared" si="85"/>
        <v>2022-12</v>
      </c>
      <c r="X1395" t="str">
        <f t="shared" ca="1" si="86"/>
        <v>Out</v>
      </c>
      <c r="Y1395" t="str">
        <f t="shared" ca="1" si="87"/>
        <v/>
      </c>
    </row>
    <row r="1396" spans="1:25" x14ac:dyDescent="0.2">
      <c r="A1396" t="s">
        <v>1473</v>
      </c>
      <c r="B1396" s="2">
        <v>45121</v>
      </c>
      <c r="C1396">
        <v>2023</v>
      </c>
      <c r="D1396" t="s">
        <v>22</v>
      </c>
      <c r="E1396" t="s">
        <v>119</v>
      </c>
      <c r="F1396">
        <v>7</v>
      </c>
      <c r="G1396" t="s">
        <v>1580</v>
      </c>
      <c r="H1396" t="s">
        <v>87</v>
      </c>
      <c r="I1396" t="s">
        <v>39</v>
      </c>
      <c r="J1396" t="s">
        <v>35</v>
      </c>
      <c r="K1396" t="s">
        <v>69</v>
      </c>
      <c r="L1396" t="s">
        <v>42</v>
      </c>
      <c r="M1396">
        <v>17</v>
      </c>
      <c r="N1396">
        <v>1142.0999999999999</v>
      </c>
      <c r="O1396">
        <v>19415.7</v>
      </c>
      <c r="P1396">
        <v>711.94</v>
      </c>
      <c r="Q1396">
        <v>12102.98</v>
      </c>
      <c r="R1396">
        <v>7312.72</v>
      </c>
      <c r="S1396">
        <v>1354.07</v>
      </c>
      <c r="T1396">
        <v>5</v>
      </c>
      <c r="U1396">
        <v>3.5999999999999997E-2</v>
      </c>
      <c r="V1396" s="2">
        <f t="shared" si="84"/>
        <v>45108</v>
      </c>
      <c r="W1396" t="str">
        <f t="shared" si="85"/>
        <v>2023-07</v>
      </c>
      <c r="X1396" t="str">
        <f t="shared" ca="1" si="86"/>
        <v>Out</v>
      </c>
      <c r="Y1396" t="str">
        <f t="shared" ca="1" si="87"/>
        <v/>
      </c>
    </row>
    <row r="1397" spans="1:25" x14ac:dyDescent="0.2">
      <c r="A1397" t="s">
        <v>1474</v>
      </c>
      <c r="B1397" s="2">
        <v>44946</v>
      </c>
      <c r="C1397">
        <v>2023</v>
      </c>
      <c r="D1397" t="s">
        <v>31</v>
      </c>
      <c r="E1397" t="s">
        <v>61</v>
      </c>
      <c r="F1397">
        <v>1</v>
      </c>
      <c r="G1397" t="s">
        <v>24</v>
      </c>
      <c r="H1397" t="s">
        <v>25</v>
      </c>
      <c r="I1397" t="s">
        <v>39</v>
      </c>
      <c r="J1397" t="s">
        <v>27</v>
      </c>
      <c r="K1397" t="s">
        <v>28</v>
      </c>
      <c r="L1397" t="s">
        <v>37</v>
      </c>
      <c r="M1397">
        <v>9</v>
      </c>
      <c r="N1397">
        <v>319</v>
      </c>
      <c r="O1397">
        <v>2871</v>
      </c>
      <c r="P1397">
        <v>180.41</v>
      </c>
      <c r="Q1397">
        <v>1623.69</v>
      </c>
      <c r="R1397">
        <v>1247.31</v>
      </c>
      <c r="S1397">
        <v>337.6</v>
      </c>
      <c r="T1397">
        <v>5</v>
      </c>
      <c r="U1397">
        <v>1.2E-2</v>
      </c>
      <c r="V1397" s="2">
        <f t="shared" si="84"/>
        <v>44927</v>
      </c>
      <c r="W1397" t="str">
        <f t="shared" si="85"/>
        <v>2023-01</v>
      </c>
      <c r="X1397" t="str">
        <f t="shared" ca="1" si="86"/>
        <v>Out</v>
      </c>
      <c r="Y1397" t="str">
        <f t="shared" ca="1" si="87"/>
        <v>YTD</v>
      </c>
    </row>
    <row r="1398" spans="1:25" x14ac:dyDescent="0.2">
      <c r="A1398" t="s">
        <v>1475</v>
      </c>
      <c r="B1398" s="2">
        <v>45137</v>
      </c>
      <c r="C1398">
        <v>2023</v>
      </c>
      <c r="D1398" t="s">
        <v>22</v>
      </c>
      <c r="E1398" t="s">
        <v>119</v>
      </c>
      <c r="F1398">
        <v>7</v>
      </c>
      <c r="G1398" t="s">
        <v>24</v>
      </c>
      <c r="H1398" t="s">
        <v>46</v>
      </c>
      <c r="I1398" t="s">
        <v>59</v>
      </c>
      <c r="J1398" t="s">
        <v>65</v>
      </c>
      <c r="K1398" t="s">
        <v>66</v>
      </c>
      <c r="L1398" t="s">
        <v>42</v>
      </c>
      <c r="M1398">
        <v>19</v>
      </c>
      <c r="N1398">
        <v>108.9</v>
      </c>
      <c r="O1398">
        <v>2069.1</v>
      </c>
      <c r="P1398">
        <v>55.1</v>
      </c>
      <c r="Q1398">
        <v>1046.9000000000001</v>
      </c>
      <c r="R1398">
        <v>1022.2</v>
      </c>
      <c r="S1398">
        <v>163.37</v>
      </c>
      <c r="T1398">
        <v>15</v>
      </c>
      <c r="U1398">
        <v>1.9E-2</v>
      </c>
      <c r="V1398" s="2">
        <f t="shared" si="84"/>
        <v>45108</v>
      </c>
      <c r="W1398" t="str">
        <f t="shared" si="85"/>
        <v>2023-07</v>
      </c>
      <c r="X1398" t="str">
        <f t="shared" ca="1" si="86"/>
        <v>Out</v>
      </c>
      <c r="Y1398" t="str">
        <f t="shared" ca="1" si="87"/>
        <v/>
      </c>
    </row>
    <row r="1399" spans="1:25" x14ac:dyDescent="0.2">
      <c r="A1399" t="s">
        <v>1476</v>
      </c>
      <c r="B1399" s="2">
        <v>44626</v>
      </c>
      <c r="C1399">
        <v>2022</v>
      </c>
      <c r="D1399" t="s">
        <v>31</v>
      </c>
      <c r="E1399" t="s">
        <v>55</v>
      </c>
      <c r="F1399">
        <v>3</v>
      </c>
      <c r="G1399" t="s">
        <v>24</v>
      </c>
      <c r="H1399" t="s">
        <v>25</v>
      </c>
      <c r="I1399" t="s">
        <v>39</v>
      </c>
      <c r="J1399" t="s">
        <v>47</v>
      </c>
      <c r="K1399" t="s">
        <v>62</v>
      </c>
      <c r="L1399" t="s">
        <v>37</v>
      </c>
      <c r="M1399">
        <v>4</v>
      </c>
      <c r="N1399">
        <v>717</v>
      </c>
      <c r="O1399">
        <v>2868</v>
      </c>
      <c r="P1399">
        <v>493.23</v>
      </c>
      <c r="Q1399">
        <v>1972.92</v>
      </c>
      <c r="R1399">
        <v>895.08</v>
      </c>
      <c r="S1399">
        <v>91.63</v>
      </c>
      <c r="T1399">
        <v>0</v>
      </c>
      <c r="U1399">
        <v>5.7000000000000002E-2</v>
      </c>
      <c r="V1399" s="2">
        <f t="shared" si="84"/>
        <v>44621</v>
      </c>
      <c r="W1399" t="str">
        <f t="shared" si="85"/>
        <v>2022-03</v>
      </c>
      <c r="X1399" t="str">
        <f t="shared" ca="1" si="86"/>
        <v>Out</v>
      </c>
      <c r="Y1399" t="str">
        <f t="shared" ca="1" si="87"/>
        <v>YTD</v>
      </c>
    </row>
    <row r="1400" spans="1:25" x14ac:dyDescent="0.2">
      <c r="A1400" t="s">
        <v>1477</v>
      </c>
      <c r="B1400" s="2">
        <v>44688</v>
      </c>
      <c r="C1400">
        <v>2022</v>
      </c>
      <c r="D1400" t="s">
        <v>44</v>
      </c>
      <c r="E1400" t="s">
        <v>45</v>
      </c>
      <c r="F1400">
        <v>5</v>
      </c>
      <c r="G1400" t="s">
        <v>1580</v>
      </c>
      <c r="H1400" t="s">
        <v>71</v>
      </c>
      <c r="I1400" t="s">
        <v>59</v>
      </c>
      <c r="J1400" t="s">
        <v>40</v>
      </c>
      <c r="K1400" t="s">
        <v>84</v>
      </c>
      <c r="L1400" t="s">
        <v>37</v>
      </c>
      <c r="M1400">
        <v>8</v>
      </c>
      <c r="N1400">
        <v>2104</v>
      </c>
      <c r="O1400">
        <v>16832</v>
      </c>
      <c r="P1400">
        <v>1146.68</v>
      </c>
      <c r="Q1400">
        <v>9173.44</v>
      </c>
      <c r="R1400">
        <v>7658.56</v>
      </c>
      <c r="S1400">
        <v>795.52</v>
      </c>
      <c r="T1400">
        <v>5</v>
      </c>
      <c r="U1400">
        <v>7.1999999999999995E-2</v>
      </c>
      <c r="V1400" s="2">
        <f t="shared" si="84"/>
        <v>44682</v>
      </c>
      <c r="W1400" t="str">
        <f t="shared" si="85"/>
        <v>2022-05</v>
      </c>
      <c r="X1400" t="str">
        <f t="shared" ca="1" si="86"/>
        <v>Out</v>
      </c>
      <c r="Y1400" t="str">
        <f t="shared" ca="1" si="87"/>
        <v>YTD</v>
      </c>
    </row>
    <row r="1401" spans="1:25" x14ac:dyDescent="0.2">
      <c r="A1401" t="s">
        <v>1478</v>
      </c>
      <c r="B1401" s="2">
        <v>44739</v>
      </c>
      <c r="C1401">
        <v>2022</v>
      </c>
      <c r="D1401" t="s">
        <v>44</v>
      </c>
      <c r="E1401" t="s">
        <v>112</v>
      </c>
      <c r="F1401">
        <v>6</v>
      </c>
      <c r="G1401" t="s">
        <v>1581</v>
      </c>
      <c r="H1401" t="s">
        <v>97</v>
      </c>
      <c r="I1401" t="s">
        <v>39</v>
      </c>
      <c r="J1401" t="s">
        <v>47</v>
      </c>
      <c r="K1401" t="s">
        <v>48</v>
      </c>
      <c r="L1401" t="s">
        <v>37</v>
      </c>
      <c r="M1401">
        <v>7</v>
      </c>
      <c r="N1401">
        <v>1518.3</v>
      </c>
      <c r="O1401">
        <v>10628.1</v>
      </c>
      <c r="P1401">
        <v>778.84</v>
      </c>
      <c r="Q1401">
        <v>5451.88</v>
      </c>
      <c r="R1401">
        <v>5176.22</v>
      </c>
      <c r="S1401">
        <v>903.7</v>
      </c>
      <c r="T1401">
        <v>0</v>
      </c>
      <c r="U1401">
        <v>2.9000000000000001E-2</v>
      </c>
      <c r="V1401" s="2">
        <f t="shared" si="84"/>
        <v>44713</v>
      </c>
      <c r="W1401" t="str">
        <f t="shared" si="85"/>
        <v>2022-06</v>
      </c>
      <c r="X1401" t="str">
        <f t="shared" ca="1" si="86"/>
        <v>Out</v>
      </c>
      <c r="Y1401" t="str">
        <f t="shared" ca="1" si="87"/>
        <v/>
      </c>
    </row>
    <row r="1402" spans="1:25" x14ac:dyDescent="0.2">
      <c r="A1402" t="s">
        <v>1479</v>
      </c>
      <c r="B1402" s="2">
        <v>44633</v>
      </c>
      <c r="C1402">
        <v>2022</v>
      </c>
      <c r="D1402" t="s">
        <v>31</v>
      </c>
      <c r="E1402" t="s">
        <v>55</v>
      </c>
      <c r="F1402">
        <v>3</v>
      </c>
      <c r="G1402" t="s">
        <v>1581</v>
      </c>
      <c r="H1402" t="s">
        <v>75</v>
      </c>
      <c r="I1402" t="s">
        <v>39</v>
      </c>
      <c r="J1402" t="s">
        <v>35</v>
      </c>
      <c r="K1402" t="s">
        <v>36</v>
      </c>
      <c r="L1402" t="s">
        <v>37</v>
      </c>
      <c r="M1402">
        <v>9</v>
      </c>
      <c r="N1402">
        <v>1122</v>
      </c>
      <c r="O1402">
        <v>10098</v>
      </c>
      <c r="P1402">
        <v>759.5</v>
      </c>
      <c r="Q1402">
        <v>6835.5</v>
      </c>
      <c r="R1402">
        <v>3262.5</v>
      </c>
      <c r="S1402">
        <v>870.29</v>
      </c>
      <c r="T1402">
        <v>0</v>
      </c>
      <c r="U1402">
        <v>2E-3</v>
      </c>
      <c r="V1402" s="2">
        <f t="shared" si="84"/>
        <v>44621</v>
      </c>
      <c r="W1402" t="str">
        <f t="shared" si="85"/>
        <v>2022-03</v>
      </c>
      <c r="X1402" t="str">
        <f t="shared" ca="1" si="86"/>
        <v>Out</v>
      </c>
      <c r="Y1402" t="str">
        <f t="shared" ca="1" si="87"/>
        <v>YTD</v>
      </c>
    </row>
    <row r="1403" spans="1:25" x14ac:dyDescent="0.2">
      <c r="A1403" t="s">
        <v>1480</v>
      </c>
      <c r="B1403" s="2">
        <v>45336</v>
      </c>
      <c r="C1403">
        <v>2024</v>
      </c>
      <c r="D1403" t="s">
        <v>31</v>
      </c>
      <c r="E1403" t="s">
        <v>32</v>
      </c>
      <c r="F1403">
        <v>2</v>
      </c>
      <c r="G1403" t="s">
        <v>1580</v>
      </c>
      <c r="H1403" t="s">
        <v>87</v>
      </c>
      <c r="I1403" t="s">
        <v>26</v>
      </c>
      <c r="J1403" t="s">
        <v>65</v>
      </c>
      <c r="K1403" t="s">
        <v>132</v>
      </c>
      <c r="L1403" t="s">
        <v>42</v>
      </c>
      <c r="M1403">
        <v>16</v>
      </c>
      <c r="N1403">
        <v>141</v>
      </c>
      <c r="O1403">
        <v>2256</v>
      </c>
      <c r="P1403">
        <v>104.33</v>
      </c>
      <c r="Q1403">
        <v>1669.28</v>
      </c>
      <c r="R1403">
        <v>586.72</v>
      </c>
      <c r="S1403">
        <v>92.68</v>
      </c>
      <c r="T1403">
        <v>0</v>
      </c>
      <c r="U1403">
        <v>3.4000000000000002E-2</v>
      </c>
      <c r="V1403" s="2">
        <f t="shared" si="84"/>
        <v>45323</v>
      </c>
      <c r="W1403" t="str">
        <f t="shared" si="85"/>
        <v>2024-02</v>
      </c>
      <c r="X1403" t="str">
        <f t="shared" ca="1" si="86"/>
        <v>Out</v>
      </c>
      <c r="Y1403" t="str">
        <f t="shared" ca="1" si="87"/>
        <v>YTD</v>
      </c>
    </row>
    <row r="1404" spans="1:25" x14ac:dyDescent="0.2">
      <c r="A1404" t="s">
        <v>1481</v>
      </c>
      <c r="B1404" s="2">
        <v>45462</v>
      </c>
      <c r="C1404">
        <v>2024</v>
      </c>
      <c r="D1404" t="s">
        <v>44</v>
      </c>
      <c r="E1404" t="s">
        <v>112</v>
      </c>
      <c r="F1404">
        <v>6</v>
      </c>
      <c r="G1404" t="s">
        <v>33</v>
      </c>
      <c r="H1404" t="s">
        <v>52</v>
      </c>
      <c r="I1404" t="s">
        <v>39</v>
      </c>
      <c r="J1404" t="s">
        <v>47</v>
      </c>
      <c r="K1404" t="s">
        <v>76</v>
      </c>
      <c r="L1404" t="s">
        <v>37</v>
      </c>
      <c r="M1404">
        <v>18</v>
      </c>
      <c r="N1404">
        <v>810</v>
      </c>
      <c r="O1404">
        <v>14580</v>
      </c>
      <c r="P1404">
        <v>495.32</v>
      </c>
      <c r="Q1404">
        <v>8915.76</v>
      </c>
      <c r="R1404">
        <v>5664.24</v>
      </c>
      <c r="S1404">
        <v>1152.3499999999999</v>
      </c>
      <c r="T1404">
        <v>0</v>
      </c>
      <c r="U1404">
        <v>4.2999999999999997E-2</v>
      </c>
      <c r="V1404" s="2">
        <f t="shared" si="84"/>
        <v>45444</v>
      </c>
      <c r="W1404" t="str">
        <f t="shared" si="85"/>
        <v>2024-06</v>
      </c>
      <c r="X1404" t="str">
        <f t="shared" ca="1" si="86"/>
        <v>Out</v>
      </c>
      <c r="Y1404" t="str">
        <f t="shared" ca="1" si="87"/>
        <v/>
      </c>
    </row>
    <row r="1405" spans="1:25" x14ac:dyDescent="0.2">
      <c r="A1405" t="s">
        <v>1482</v>
      </c>
      <c r="B1405" s="2">
        <v>44779</v>
      </c>
      <c r="C1405">
        <v>2022</v>
      </c>
      <c r="D1405" t="s">
        <v>22</v>
      </c>
      <c r="E1405" t="s">
        <v>23</v>
      </c>
      <c r="F1405">
        <v>8</v>
      </c>
      <c r="G1405" t="s">
        <v>1580</v>
      </c>
      <c r="H1405" t="s">
        <v>71</v>
      </c>
      <c r="I1405" t="s">
        <v>59</v>
      </c>
      <c r="J1405" t="s">
        <v>65</v>
      </c>
      <c r="K1405" t="s">
        <v>66</v>
      </c>
      <c r="L1405" t="s">
        <v>42</v>
      </c>
      <c r="M1405">
        <v>19</v>
      </c>
      <c r="N1405">
        <v>33</v>
      </c>
      <c r="O1405">
        <v>627</v>
      </c>
      <c r="P1405">
        <v>21.05</v>
      </c>
      <c r="Q1405">
        <v>399.95</v>
      </c>
      <c r="R1405">
        <v>227.05</v>
      </c>
      <c r="S1405">
        <v>73.349999999999994</v>
      </c>
      <c r="T1405">
        <v>0</v>
      </c>
      <c r="U1405">
        <v>2.3E-2</v>
      </c>
      <c r="V1405" s="2">
        <f t="shared" si="84"/>
        <v>44774</v>
      </c>
      <c r="W1405" t="str">
        <f t="shared" si="85"/>
        <v>2022-08</v>
      </c>
      <c r="X1405" t="str">
        <f t="shared" ca="1" si="86"/>
        <v>Out</v>
      </c>
      <c r="Y1405" t="str">
        <f t="shared" ca="1" si="87"/>
        <v/>
      </c>
    </row>
    <row r="1406" spans="1:25" x14ac:dyDescent="0.2">
      <c r="A1406" t="s">
        <v>1483</v>
      </c>
      <c r="B1406" s="2">
        <v>45554</v>
      </c>
      <c r="C1406">
        <v>2024</v>
      </c>
      <c r="D1406" t="s">
        <v>22</v>
      </c>
      <c r="E1406" t="s">
        <v>82</v>
      </c>
      <c r="F1406">
        <v>9</v>
      </c>
      <c r="G1406" t="s">
        <v>24</v>
      </c>
      <c r="H1406" t="s">
        <v>25</v>
      </c>
      <c r="I1406" t="s">
        <v>68</v>
      </c>
      <c r="J1406" t="s">
        <v>35</v>
      </c>
      <c r="K1406" t="s">
        <v>69</v>
      </c>
      <c r="L1406" t="s">
        <v>29</v>
      </c>
      <c r="M1406">
        <v>18</v>
      </c>
      <c r="N1406">
        <v>290</v>
      </c>
      <c r="O1406">
        <v>5220</v>
      </c>
      <c r="P1406">
        <v>150.1</v>
      </c>
      <c r="Q1406">
        <v>2701.8</v>
      </c>
      <c r="R1406">
        <v>2518.1999999999998</v>
      </c>
      <c r="S1406">
        <v>406.48</v>
      </c>
      <c r="T1406">
        <v>15</v>
      </c>
      <c r="U1406">
        <v>2E-3</v>
      </c>
      <c r="V1406" s="2">
        <f t="shared" si="84"/>
        <v>45536</v>
      </c>
      <c r="W1406" t="str">
        <f t="shared" si="85"/>
        <v>2024-09</v>
      </c>
      <c r="X1406" t="str">
        <f t="shared" ca="1" si="86"/>
        <v>Out</v>
      </c>
      <c r="Y1406" t="str">
        <f t="shared" ca="1" si="87"/>
        <v/>
      </c>
    </row>
    <row r="1407" spans="1:25" x14ac:dyDescent="0.2">
      <c r="A1407" t="s">
        <v>1484</v>
      </c>
      <c r="B1407" s="2">
        <v>44725</v>
      </c>
      <c r="C1407">
        <v>2022</v>
      </c>
      <c r="D1407" t="s">
        <v>44</v>
      </c>
      <c r="E1407" t="s">
        <v>112</v>
      </c>
      <c r="F1407">
        <v>6</v>
      </c>
      <c r="G1407" t="s">
        <v>1580</v>
      </c>
      <c r="H1407" t="s">
        <v>100</v>
      </c>
      <c r="I1407" t="s">
        <v>68</v>
      </c>
      <c r="J1407" t="s">
        <v>27</v>
      </c>
      <c r="K1407" t="s">
        <v>28</v>
      </c>
      <c r="L1407" t="s">
        <v>29</v>
      </c>
      <c r="M1407">
        <v>20</v>
      </c>
      <c r="N1407">
        <v>400.5</v>
      </c>
      <c r="O1407">
        <v>8010</v>
      </c>
      <c r="P1407">
        <v>187.18</v>
      </c>
      <c r="Q1407">
        <v>3743.6</v>
      </c>
      <c r="R1407">
        <v>4266.3999999999996</v>
      </c>
      <c r="S1407">
        <v>601.16</v>
      </c>
      <c r="T1407">
        <v>0</v>
      </c>
      <c r="U1407">
        <v>2.9000000000000001E-2</v>
      </c>
      <c r="V1407" s="2">
        <f t="shared" si="84"/>
        <v>44713</v>
      </c>
      <c r="W1407" t="str">
        <f t="shared" si="85"/>
        <v>2022-06</v>
      </c>
      <c r="X1407" t="str">
        <f t="shared" ca="1" si="86"/>
        <v>Out</v>
      </c>
      <c r="Y1407" t="str">
        <f t="shared" ca="1" si="87"/>
        <v/>
      </c>
    </row>
    <row r="1408" spans="1:25" x14ac:dyDescent="0.2">
      <c r="A1408" t="s">
        <v>1485</v>
      </c>
      <c r="B1408" s="2">
        <v>45595</v>
      </c>
      <c r="C1408">
        <v>2024</v>
      </c>
      <c r="D1408" t="s">
        <v>50</v>
      </c>
      <c r="E1408" t="s">
        <v>86</v>
      </c>
      <c r="F1408">
        <v>10</v>
      </c>
      <c r="G1408" t="s">
        <v>1580</v>
      </c>
      <c r="H1408" t="s">
        <v>71</v>
      </c>
      <c r="I1408" t="s">
        <v>39</v>
      </c>
      <c r="J1408" t="s">
        <v>47</v>
      </c>
      <c r="K1408" t="s">
        <v>76</v>
      </c>
      <c r="L1408" t="s">
        <v>37</v>
      </c>
      <c r="M1408">
        <v>2</v>
      </c>
      <c r="N1408">
        <v>1141</v>
      </c>
      <c r="O1408">
        <v>2282</v>
      </c>
      <c r="P1408">
        <v>562.66</v>
      </c>
      <c r="Q1408">
        <v>1125.32</v>
      </c>
      <c r="R1408">
        <v>1156.68</v>
      </c>
      <c r="S1408">
        <v>270.5</v>
      </c>
      <c r="T1408">
        <v>0</v>
      </c>
      <c r="U1408">
        <v>5.7000000000000002E-2</v>
      </c>
      <c r="V1408" s="2">
        <f t="shared" si="84"/>
        <v>45566</v>
      </c>
      <c r="W1408" t="str">
        <f t="shared" si="85"/>
        <v>2024-10</v>
      </c>
      <c r="X1408" t="str">
        <f t="shared" ca="1" si="86"/>
        <v>Out</v>
      </c>
      <c r="Y1408" t="str">
        <f t="shared" ca="1" si="87"/>
        <v/>
      </c>
    </row>
    <row r="1409" spans="1:25" x14ac:dyDescent="0.2">
      <c r="A1409" t="s">
        <v>1486</v>
      </c>
      <c r="B1409" s="2">
        <v>45554</v>
      </c>
      <c r="C1409">
        <v>2024</v>
      </c>
      <c r="D1409" t="s">
        <v>22</v>
      </c>
      <c r="E1409" t="s">
        <v>82</v>
      </c>
      <c r="F1409">
        <v>9</v>
      </c>
      <c r="G1409" t="s">
        <v>24</v>
      </c>
      <c r="H1409" t="s">
        <v>25</v>
      </c>
      <c r="I1409" t="s">
        <v>39</v>
      </c>
      <c r="J1409" t="s">
        <v>65</v>
      </c>
      <c r="K1409" t="s">
        <v>106</v>
      </c>
      <c r="L1409" t="s">
        <v>42</v>
      </c>
      <c r="M1409">
        <v>3</v>
      </c>
      <c r="N1409">
        <v>105</v>
      </c>
      <c r="O1409">
        <v>315</v>
      </c>
      <c r="P1409">
        <v>63.84</v>
      </c>
      <c r="Q1409">
        <v>191.52</v>
      </c>
      <c r="R1409">
        <v>123.48</v>
      </c>
      <c r="S1409">
        <v>21</v>
      </c>
      <c r="T1409">
        <v>10</v>
      </c>
      <c r="U1409">
        <v>5.0999999999999997E-2</v>
      </c>
      <c r="V1409" s="2">
        <f t="shared" si="84"/>
        <v>45536</v>
      </c>
      <c r="W1409" t="str">
        <f t="shared" si="85"/>
        <v>2024-09</v>
      </c>
      <c r="X1409" t="str">
        <f t="shared" ca="1" si="86"/>
        <v>Out</v>
      </c>
      <c r="Y1409" t="str">
        <f t="shared" ca="1" si="87"/>
        <v/>
      </c>
    </row>
    <row r="1410" spans="1:25" x14ac:dyDescent="0.2">
      <c r="A1410" t="s">
        <v>1487</v>
      </c>
      <c r="B1410" s="2">
        <v>44919</v>
      </c>
      <c r="C1410">
        <v>2022</v>
      </c>
      <c r="D1410" t="s">
        <v>50</v>
      </c>
      <c r="E1410" t="s">
        <v>51</v>
      </c>
      <c r="F1410">
        <v>12</v>
      </c>
      <c r="G1410" t="s">
        <v>24</v>
      </c>
      <c r="H1410" t="s">
        <v>25</v>
      </c>
      <c r="I1410" t="s">
        <v>39</v>
      </c>
      <c r="J1410" t="s">
        <v>35</v>
      </c>
      <c r="K1410" t="s">
        <v>36</v>
      </c>
      <c r="L1410" t="s">
        <v>37</v>
      </c>
      <c r="M1410">
        <v>6</v>
      </c>
      <c r="N1410">
        <v>1629.45</v>
      </c>
      <c r="O1410">
        <v>9776.7000000000007</v>
      </c>
      <c r="P1410">
        <v>1074.97</v>
      </c>
      <c r="Q1410">
        <v>6449.82</v>
      </c>
      <c r="R1410">
        <v>3326.88</v>
      </c>
      <c r="S1410">
        <v>959.63</v>
      </c>
      <c r="T1410">
        <v>10</v>
      </c>
      <c r="U1410">
        <v>4.5999999999999999E-2</v>
      </c>
      <c r="V1410" s="2">
        <f t="shared" si="84"/>
        <v>44896</v>
      </c>
      <c r="W1410" t="str">
        <f t="shared" si="85"/>
        <v>2022-12</v>
      </c>
      <c r="X1410" t="str">
        <f t="shared" ca="1" si="86"/>
        <v>Out</v>
      </c>
      <c r="Y1410" t="str">
        <f t="shared" ca="1" si="87"/>
        <v/>
      </c>
    </row>
    <row r="1411" spans="1:25" x14ac:dyDescent="0.2">
      <c r="A1411" t="s">
        <v>1488</v>
      </c>
      <c r="B1411" s="2">
        <v>44846</v>
      </c>
      <c r="C1411">
        <v>2022</v>
      </c>
      <c r="D1411" t="s">
        <v>50</v>
      </c>
      <c r="E1411" t="s">
        <v>86</v>
      </c>
      <c r="F1411">
        <v>10</v>
      </c>
      <c r="G1411" t="s">
        <v>1580</v>
      </c>
      <c r="H1411" t="s">
        <v>71</v>
      </c>
      <c r="I1411" t="s">
        <v>68</v>
      </c>
      <c r="J1411" t="s">
        <v>47</v>
      </c>
      <c r="K1411" t="s">
        <v>48</v>
      </c>
      <c r="L1411" t="s">
        <v>37</v>
      </c>
      <c r="M1411">
        <v>4</v>
      </c>
      <c r="N1411">
        <v>1645</v>
      </c>
      <c r="O1411">
        <v>6580</v>
      </c>
      <c r="P1411">
        <v>849.04</v>
      </c>
      <c r="Q1411">
        <v>3396.16</v>
      </c>
      <c r="R1411">
        <v>3183.84</v>
      </c>
      <c r="S1411">
        <v>308.47000000000003</v>
      </c>
      <c r="T1411">
        <v>5</v>
      </c>
      <c r="U1411">
        <v>6.8000000000000005E-2</v>
      </c>
      <c r="V1411" s="2">
        <f t="shared" ref="V1411:V1474" si="88">DATE(YEAR(B1411),MONTH(B1411),1)</f>
        <v>44835</v>
      </c>
      <c r="W1411" t="str">
        <f t="shared" ref="W1411:W1474" si="89">TEXT(B1411,"YYYY-MM")</f>
        <v>2022-10</v>
      </c>
      <c r="X1411" t="str">
        <f t="shared" ref="X1411:X1474" ca="1" si="90">IF(B1411&gt;=EDATE(TODAY(),-12),"In","Out")</f>
        <v>Out</v>
      </c>
      <c r="Y1411" t="str">
        <f t="shared" ref="Y1411:Y1474" ca="1" si="91">IF(AND(YEAR(B1411)=MAX(YEAR(B1411)),MONTH(B1411)&lt;=MONTH(TODAY())),"YTD","")</f>
        <v/>
      </c>
    </row>
    <row r="1412" spans="1:25" x14ac:dyDescent="0.2">
      <c r="A1412" t="s">
        <v>1489</v>
      </c>
      <c r="B1412" s="2">
        <v>44709</v>
      </c>
      <c r="C1412">
        <v>2022</v>
      </c>
      <c r="D1412" t="s">
        <v>44</v>
      </c>
      <c r="E1412" t="s">
        <v>45</v>
      </c>
      <c r="F1412">
        <v>5</v>
      </c>
      <c r="G1412" t="s">
        <v>57</v>
      </c>
      <c r="H1412" t="s">
        <v>73</v>
      </c>
      <c r="I1412" t="s">
        <v>39</v>
      </c>
      <c r="J1412" t="s">
        <v>47</v>
      </c>
      <c r="K1412" t="s">
        <v>48</v>
      </c>
      <c r="L1412" t="s">
        <v>29</v>
      </c>
      <c r="M1412">
        <v>16</v>
      </c>
      <c r="N1412">
        <v>1012</v>
      </c>
      <c r="O1412">
        <v>16192</v>
      </c>
      <c r="P1412">
        <v>699.12</v>
      </c>
      <c r="Q1412">
        <v>11185.92</v>
      </c>
      <c r="R1412">
        <v>5006.08</v>
      </c>
      <c r="S1412">
        <v>1025.43</v>
      </c>
      <c r="T1412">
        <v>10</v>
      </c>
      <c r="U1412">
        <v>4.8000000000000001E-2</v>
      </c>
      <c r="V1412" s="2">
        <f t="shared" si="88"/>
        <v>44682</v>
      </c>
      <c r="W1412" t="str">
        <f t="shared" si="89"/>
        <v>2022-05</v>
      </c>
      <c r="X1412" t="str">
        <f t="shared" ca="1" si="90"/>
        <v>Out</v>
      </c>
      <c r="Y1412" t="str">
        <f t="shared" ca="1" si="91"/>
        <v>YTD</v>
      </c>
    </row>
    <row r="1413" spans="1:25" x14ac:dyDescent="0.2">
      <c r="A1413" t="s">
        <v>1490</v>
      </c>
      <c r="B1413" s="2">
        <v>44666</v>
      </c>
      <c r="C1413">
        <v>2022</v>
      </c>
      <c r="D1413" t="s">
        <v>44</v>
      </c>
      <c r="E1413" t="s">
        <v>79</v>
      </c>
      <c r="F1413">
        <v>4</v>
      </c>
      <c r="G1413" t="s">
        <v>24</v>
      </c>
      <c r="H1413" t="s">
        <v>46</v>
      </c>
      <c r="I1413" t="s">
        <v>26</v>
      </c>
      <c r="J1413" t="s">
        <v>35</v>
      </c>
      <c r="K1413" t="s">
        <v>53</v>
      </c>
      <c r="L1413" t="s">
        <v>37</v>
      </c>
      <c r="M1413">
        <v>7</v>
      </c>
      <c r="N1413">
        <v>644</v>
      </c>
      <c r="O1413">
        <v>4508</v>
      </c>
      <c r="P1413">
        <v>359.61</v>
      </c>
      <c r="Q1413">
        <v>2517.27</v>
      </c>
      <c r="R1413">
        <v>1990.73</v>
      </c>
      <c r="S1413">
        <v>388.5</v>
      </c>
      <c r="T1413">
        <v>15</v>
      </c>
      <c r="U1413">
        <v>2.5999999999999999E-2</v>
      </c>
      <c r="V1413" s="2">
        <f t="shared" si="88"/>
        <v>44652</v>
      </c>
      <c r="W1413" t="str">
        <f t="shared" si="89"/>
        <v>2022-04</v>
      </c>
      <c r="X1413" t="str">
        <f t="shared" ca="1" si="90"/>
        <v>Out</v>
      </c>
      <c r="Y1413" t="str">
        <f t="shared" ca="1" si="91"/>
        <v>YTD</v>
      </c>
    </row>
    <row r="1414" spans="1:25" x14ac:dyDescent="0.2">
      <c r="A1414" t="s">
        <v>1491</v>
      </c>
      <c r="B1414" s="2">
        <v>45460</v>
      </c>
      <c r="C1414">
        <v>2024</v>
      </c>
      <c r="D1414" t="s">
        <v>44</v>
      </c>
      <c r="E1414" t="s">
        <v>112</v>
      </c>
      <c r="F1414">
        <v>6</v>
      </c>
      <c r="G1414" t="s">
        <v>24</v>
      </c>
      <c r="H1414" t="s">
        <v>46</v>
      </c>
      <c r="I1414" t="s">
        <v>26</v>
      </c>
      <c r="J1414" t="s">
        <v>27</v>
      </c>
      <c r="K1414" t="s">
        <v>88</v>
      </c>
      <c r="L1414" t="s">
        <v>37</v>
      </c>
      <c r="M1414">
        <v>20</v>
      </c>
      <c r="N1414">
        <v>487.8</v>
      </c>
      <c r="O1414">
        <v>9756</v>
      </c>
      <c r="P1414">
        <v>235.51</v>
      </c>
      <c r="Q1414">
        <v>4710.2</v>
      </c>
      <c r="R1414">
        <v>5045.8</v>
      </c>
      <c r="S1414">
        <v>575.65</v>
      </c>
      <c r="T1414">
        <v>5</v>
      </c>
      <c r="U1414">
        <v>5.1999999999999998E-2</v>
      </c>
      <c r="V1414" s="2">
        <f t="shared" si="88"/>
        <v>45444</v>
      </c>
      <c r="W1414" t="str">
        <f t="shared" si="89"/>
        <v>2024-06</v>
      </c>
      <c r="X1414" t="str">
        <f t="shared" ca="1" si="90"/>
        <v>Out</v>
      </c>
      <c r="Y1414" t="str">
        <f t="shared" ca="1" si="91"/>
        <v/>
      </c>
    </row>
    <row r="1415" spans="1:25" x14ac:dyDescent="0.2">
      <c r="A1415" t="s">
        <v>1492</v>
      </c>
      <c r="B1415" s="2">
        <v>44967</v>
      </c>
      <c r="C1415">
        <v>2023</v>
      </c>
      <c r="D1415" t="s">
        <v>31</v>
      </c>
      <c r="E1415" t="s">
        <v>32</v>
      </c>
      <c r="F1415">
        <v>2</v>
      </c>
      <c r="G1415" t="s">
        <v>57</v>
      </c>
      <c r="H1415" t="s">
        <v>58</v>
      </c>
      <c r="I1415" t="s">
        <v>59</v>
      </c>
      <c r="J1415" t="s">
        <v>27</v>
      </c>
      <c r="K1415" t="s">
        <v>110</v>
      </c>
      <c r="L1415" t="s">
        <v>42</v>
      </c>
      <c r="M1415">
        <v>3</v>
      </c>
      <c r="N1415">
        <v>316</v>
      </c>
      <c r="O1415">
        <v>948</v>
      </c>
      <c r="P1415">
        <v>194.88</v>
      </c>
      <c r="Q1415">
        <v>584.64</v>
      </c>
      <c r="R1415">
        <v>363.36</v>
      </c>
      <c r="S1415">
        <v>30.05</v>
      </c>
      <c r="T1415">
        <v>0</v>
      </c>
      <c r="U1415">
        <v>3.3000000000000002E-2</v>
      </c>
      <c r="V1415" s="2">
        <f t="shared" si="88"/>
        <v>44958</v>
      </c>
      <c r="W1415" t="str">
        <f t="shared" si="89"/>
        <v>2023-02</v>
      </c>
      <c r="X1415" t="str">
        <f t="shared" ca="1" si="90"/>
        <v>Out</v>
      </c>
      <c r="Y1415" t="str">
        <f t="shared" ca="1" si="91"/>
        <v>YTD</v>
      </c>
    </row>
    <row r="1416" spans="1:25" x14ac:dyDescent="0.2">
      <c r="A1416" t="s">
        <v>1493</v>
      </c>
      <c r="B1416" s="2">
        <v>45558</v>
      </c>
      <c r="C1416">
        <v>2024</v>
      </c>
      <c r="D1416" t="s">
        <v>22</v>
      </c>
      <c r="E1416" t="s">
        <v>82</v>
      </c>
      <c r="F1416">
        <v>9</v>
      </c>
      <c r="G1416" t="s">
        <v>57</v>
      </c>
      <c r="H1416" t="s">
        <v>73</v>
      </c>
      <c r="I1416" t="s">
        <v>59</v>
      </c>
      <c r="J1416" t="s">
        <v>47</v>
      </c>
      <c r="K1416" t="s">
        <v>48</v>
      </c>
      <c r="L1416" t="s">
        <v>37</v>
      </c>
      <c r="M1416">
        <v>8</v>
      </c>
      <c r="N1416">
        <v>516</v>
      </c>
      <c r="O1416">
        <v>4128</v>
      </c>
      <c r="P1416">
        <v>368.78</v>
      </c>
      <c r="Q1416">
        <v>2950.24</v>
      </c>
      <c r="R1416">
        <v>1177.76</v>
      </c>
      <c r="S1416">
        <v>209.93</v>
      </c>
      <c r="T1416">
        <v>0</v>
      </c>
      <c r="U1416">
        <v>8.0000000000000002E-3</v>
      </c>
      <c r="V1416" s="2">
        <f t="shared" si="88"/>
        <v>45536</v>
      </c>
      <c r="W1416" t="str">
        <f t="shared" si="89"/>
        <v>2024-09</v>
      </c>
      <c r="X1416" t="str">
        <f t="shared" ca="1" si="90"/>
        <v>Out</v>
      </c>
      <c r="Y1416" t="str">
        <f t="shared" ca="1" si="91"/>
        <v/>
      </c>
    </row>
    <row r="1417" spans="1:25" x14ac:dyDescent="0.2">
      <c r="A1417" t="s">
        <v>1494</v>
      </c>
      <c r="B1417" s="2">
        <v>45061</v>
      </c>
      <c r="C1417">
        <v>2023</v>
      </c>
      <c r="D1417" t="s">
        <v>44</v>
      </c>
      <c r="E1417" t="s">
        <v>45</v>
      </c>
      <c r="F1417">
        <v>5</v>
      </c>
      <c r="G1417" t="s">
        <v>57</v>
      </c>
      <c r="H1417" t="s">
        <v>73</v>
      </c>
      <c r="I1417" t="s">
        <v>68</v>
      </c>
      <c r="J1417" t="s">
        <v>47</v>
      </c>
      <c r="K1417" t="s">
        <v>76</v>
      </c>
      <c r="L1417" t="s">
        <v>42</v>
      </c>
      <c r="M1417">
        <v>18</v>
      </c>
      <c r="N1417">
        <v>702</v>
      </c>
      <c r="O1417">
        <v>12636</v>
      </c>
      <c r="P1417">
        <v>373.51</v>
      </c>
      <c r="Q1417">
        <v>6723.18</v>
      </c>
      <c r="R1417">
        <v>5912.82</v>
      </c>
      <c r="S1417">
        <v>513.1</v>
      </c>
      <c r="T1417">
        <v>0</v>
      </c>
      <c r="U1417">
        <v>7.2999999999999995E-2</v>
      </c>
      <c r="V1417" s="2">
        <f t="shared" si="88"/>
        <v>45047</v>
      </c>
      <c r="W1417" t="str">
        <f t="shared" si="89"/>
        <v>2023-05</v>
      </c>
      <c r="X1417" t="str">
        <f t="shared" ca="1" si="90"/>
        <v>Out</v>
      </c>
      <c r="Y1417" t="str">
        <f t="shared" ca="1" si="91"/>
        <v>YTD</v>
      </c>
    </row>
    <row r="1418" spans="1:25" x14ac:dyDescent="0.2">
      <c r="A1418" t="s">
        <v>1495</v>
      </c>
      <c r="B1418" s="2">
        <v>44822</v>
      </c>
      <c r="C1418">
        <v>2022</v>
      </c>
      <c r="D1418" t="s">
        <v>22</v>
      </c>
      <c r="E1418" t="s">
        <v>82</v>
      </c>
      <c r="F1418">
        <v>9</v>
      </c>
      <c r="G1418" t="s">
        <v>57</v>
      </c>
      <c r="H1418" t="s">
        <v>80</v>
      </c>
      <c r="I1418" t="s">
        <v>26</v>
      </c>
      <c r="J1418" t="s">
        <v>35</v>
      </c>
      <c r="K1418" t="s">
        <v>69</v>
      </c>
      <c r="L1418" t="s">
        <v>29</v>
      </c>
      <c r="M1418">
        <v>1</v>
      </c>
      <c r="N1418">
        <v>837</v>
      </c>
      <c r="O1418">
        <v>837</v>
      </c>
      <c r="P1418">
        <v>472.03</v>
      </c>
      <c r="Q1418">
        <v>472.03</v>
      </c>
      <c r="R1418">
        <v>364.97</v>
      </c>
      <c r="S1418">
        <v>60.28</v>
      </c>
      <c r="T1418">
        <v>0</v>
      </c>
      <c r="U1418">
        <v>6.0000000000000001E-3</v>
      </c>
      <c r="V1418" s="2">
        <f t="shared" si="88"/>
        <v>44805</v>
      </c>
      <c r="W1418" t="str">
        <f t="shared" si="89"/>
        <v>2022-09</v>
      </c>
      <c r="X1418" t="str">
        <f t="shared" ca="1" si="90"/>
        <v>Out</v>
      </c>
      <c r="Y1418" t="str">
        <f t="shared" ca="1" si="91"/>
        <v/>
      </c>
    </row>
    <row r="1419" spans="1:25" x14ac:dyDescent="0.2">
      <c r="A1419" t="s">
        <v>1496</v>
      </c>
      <c r="B1419" s="2">
        <v>44887</v>
      </c>
      <c r="C1419">
        <v>2022</v>
      </c>
      <c r="D1419" t="s">
        <v>50</v>
      </c>
      <c r="E1419" t="s">
        <v>64</v>
      </c>
      <c r="F1419">
        <v>11</v>
      </c>
      <c r="G1419" t="s">
        <v>33</v>
      </c>
      <c r="H1419" t="s">
        <v>52</v>
      </c>
      <c r="I1419" t="s">
        <v>68</v>
      </c>
      <c r="J1419" t="s">
        <v>40</v>
      </c>
      <c r="K1419" t="s">
        <v>93</v>
      </c>
      <c r="L1419" t="s">
        <v>37</v>
      </c>
      <c r="M1419">
        <v>6</v>
      </c>
      <c r="N1419">
        <v>1539</v>
      </c>
      <c r="O1419">
        <v>9234</v>
      </c>
      <c r="P1419">
        <v>1055.97</v>
      </c>
      <c r="Q1419">
        <v>6335.82</v>
      </c>
      <c r="R1419">
        <v>2898.18</v>
      </c>
      <c r="S1419">
        <v>628.98</v>
      </c>
      <c r="T1419">
        <v>0</v>
      </c>
      <c r="U1419">
        <v>0.05</v>
      </c>
      <c r="V1419" s="2">
        <f t="shared" si="88"/>
        <v>44866</v>
      </c>
      <c r="W1419" t="str">
        <f t="shared" si="89"/>
        <v>2022-11</v>
      </c>
      <c r="X1419" t="str">
        <f t="shared" ca="1" si="90"/>
        <v>Out</v>
      </c>
      <c r="Y1419" t="str">
        <f t="shared" ca="1" si="91"/>
        <v/>
      </c>
    </row>
    <row r="1420" spans="1:25" x14ac:dyDescent="0.2">
      <c r="A1420" t="s">
        <v>1497</v>
      </c>
      <c r="B1420" s="2">
        <v>45005</v>
      </c>
      <c r="C1420">
        <v>2023</v>
      </c>
      <c r="D1420" t="s">
        <v>31</v>
      </c>
      <c r="E1420" t="s">
        <v>55</v>
      </c>
      <c r="F1420">
        <v>3</v>
      </c>
      <c r="G1420" t="s">
        <v>1580</v>
      </c>
      <c r="H1420" t="s">
        <v>87</v>
      </c>
      <c r="I1420" t="s">
        <v>59</v>
      </c>
      <c r="J1420" t="s">
        <v>35</v>
      </c>
      <c r="K1420" t="s">
        <v>53</v>
      </c>
      <c r="L1420" t="s">
        <v>37</v>
      </c>
      <c r="M1420">
        <v>11</v>
      </c>
      <c r="N1420">
        <v>1216</v>
      </c>
      <c r="O1420">
        <v>13376</v>
      </c>
      <c r="P1420">
        <v>832.06</v>
      </c>
      <c r="Q1420">
        <v>9152.66</v>
      </c>
      <c r="R1420">
        <v>4223.34</v>
      </c>
      <c r="S1420">
        <v>792.28</v>
      </c>
      <c r="T1420">
        <v>10</v>
      </c>
      <c r="U1420">
        <v>2.5999999999999999E-2</v>
      </c>
      <c r="V1420" s="2">
        <f t="shared" si="88"/>
        <v>44986</v>
      </c>
      <c r="W1420" t="str">
        <f t="shared" si="89"/>
        <v>2023-03</v>
      </c>
      <c r="X1420" t="str">
        <f t="shared" ca="1" si="90"/>
        <v>Out</v>
      </c>
      <c r="Y1420" t="str">
        <f t="shared" ca="1" si="91"/>
        <v>YTD</v>
      </c>
    </row>
    <row r="1421" spans="1:25" x14ac:dyDescent="0.2">
      <c r="A1421" t="s">
        <v>1498</v>
      </c>
      <c r="B1421" s="2">
        <v>44711</v>
      </c>
      <c r="C1421">
        <v>2022</v>
      </c>
      <c r="D1421" t="s">
        <v>44</v>
      </c>
      <c r="E1421" t="s">
        <v>45</v>
      </c>
      <c r="F1421">
        <v>5</v>
      </c>
      <c r="G1421" t="s">
        <v>1581</v>
      </c>
      <c r="H1421" t="s">
        <v>97</v>
      </c>
      <c r="I1421" t="s">
        <v>39</v>
      </c>
      <c r="J1421" t="s">
        <v>35</v>
      </c>
      <c r="K1421" t="s">
        <v>53</v>
      </c>
      <c r="L1421" t="s">
        <v>42</v>
      </c>
      <c r="M1421">
        <v>6</v>
      </c>
      <c r="N1421">
        <v>492</v>
      </c>
      <c r="O1421">
        <v>2952</v>
      </c>
      <c r="P1421">
        <v>366.98</v>
      </c>
      <c r="Q1421">
        <v>2201.88</v>
      </c>
      <c r="R1421">
        <v>750.12</v>
      </c>
      <c r="S1421">
        <v>104.44</v>
      </c>
      <c r="T1421">
        <v>15</v>
      </c>
      <c r="U1421">
        <v>4.9000000000000002E-2</v>
      </c>
      <c r="V1421" s="2">
        <f t="shared" si="88"/>
        <v>44682</v>
      </c>
      <c r="W1421" t="str">
        <f t="shared" si="89"/>
        <v>2022-05</v>
      </c>
      <c r="X1421" t="str">
        <f t="shared" ca="1" si="90"/>
        <v>Out</v>
      </c>
      <c r="Y1421" t="str">
        <f t="shared" ca="1" si="91"/>
        <v>YTD</v>
      </c>
    </row>
    <row r="1422" spans="1:25" x14ac:dyDescent="0.2">
      <c r="A1422" t="s">
        <v>1499</v>
      </c>
      <c r="B1422" s="2">
        <v>45259</v>
      </c>
      <c r="C1422">
        <v>2023</v>
      </c>
      <c r="D1422" t="s">
        <v>50</v>
      </c>
      <c r="E1422" t="s">
        <v>64</v>
      </c>
      <c r="F1422">
        <v>11</v>
      </c>
      <c r="G1422" t="s">
        <v>1580</v>
      </c>
      <c r="H1422" t="s">
        <v>100</v>
      </c>
      <c r="I1422" t="s">
        <v>39</v>
      </c>
      <c r="J1422" t="s">
        <v>65</v>
      </c>
      <c r="K1422" t="s">
        <v>132</v>
      </c>
      <c r="L1422" t="s">
        <v>37</v>
      </c>
      <c r="M1422">
        <v>18</v>
      </c>
      <c r="N1422">
        <v>113.4</v>
      </c>
      <c r="O1422">
        <v>2041.2</v>
      </c>
      <c r="P1422">
        <v>66.010000000000005</v>
      </c>
      <c r="Q1422">
        <v>1188.18</v>
      </c>
      <c r="R1422">
        <v>853.02</v>
      </c>
      <c r="S1422">
        <v>77.72</v>
      </c>
      <c r="T1422">
        <v>10</v>
      </c>
      <c r="U1422">
        <v>2.8000000000000001E-2</v>
      </c>
      <c r="V1422" s="2">
        <f t="shared" si="88"/>
        <v>45231</v>
      </c>
      <c r="W1422" t="str">
        <f t="shared" si="89"/>
        <v>2023-11</v>
      </c>
      <c r="X1422" t="str">
        <f t="shared" ca="1" si="90"/>
        <v>Out</v>
      </c>
      <c r="Y1422" t="str">
        <f t="shared" ca="1" si="91"/>
        <v/>
      </c>
    </row>
    <row r="1423" spans="1:25" x14ac:dyDescent="0.2">
      <c r="A1423" t="s">
        <v>1500</v>
      </c>
      <c r="B1423" s="2">
        <v>44943</v>
      </c>
      <c r="C1423">
        <v>2023</v>
      </c>
      <c r="D1423" t="s">
        <v>31</v>
      </c>
      <c r="E1423" t="s">
        <v>61</v>
      </c>
      <c r="F1423">
        <v>1</v>
      </c>
      <c r="G1423" t="s">
        <v>33</v>
      </c>
      <c r="H1423" t="s">
        <v>52</v>
      </c>
      <c r="I1423" t="s">
        <v>68</v>
      </c>
      <c r="J1423" t="s">
        <v>65</v>
      </c>
      <c r="K1423" t="s">
        <v>106</v>
      </c>
      <c r="L1423" t="s">
        <v>37</v>
      </c>
      <c r="M1423">
        <v>5</v>
      </c>
      <c r="N1423">
        <v>171</v>
      </c>
      <c r="O1423">
        <v>855</v>
      </c>
      <c r="P1423">
        <v>115.63</v>
      </c>
      <c r="Q1423">
        <v>578.15</v>
      </c>
      <c r="R1423">
        <v>276.85000000000002</v>
      </c>
      <c r="S1423">
        <v>29.5</v>
      </c>
      <c r="T1423">
        <v>5</v>
      </c>
      <c r="U1423">
        <v>6.5000000000000002E-2</v>
      </c>
      <c r="V1423" s="2">
        <f t="shared" si="88"/>
        <v>44927</v>
      </c>
      <c r="W1423" t="str">
        <f t="shared" si="89"/>
        <v>2023-01</v>
      </c>
      <c r="X1423" t="str">
        <f t="shared" ca="1" si="90"/>
        <v>Out</v>
      </c>
      <c r="Y1423" t="str">
        <f t="shared" ca="1" si="91"/>
        <v>YTD</v>
      </c>
    </row>
    <row r="1424" spans="1:25" x14ac:dyDescent="0.2">
      <c r="A1424" t="s">
        <v>1501</v>
      </c>
      <c r="B1424" s="2">
        <v>45425</v>
      </c>
      <c r="C1424">
        <v>2024</v>
      </c>
      <c r="D1424" t="s">
        <v>44</v>
      </c>
      <c r="E1424" t="s">
        <v>45</v>
      </c>
      <c r="F1424">
        <v>5</v>
      </c>
      <c r="G1424" t="s">
        <v>24</v>
      </c>
      <c r="H1424" t="s">
        <v>25</v>
      </c>
      <c r="I1424" t="s">
        <v>59</v>
      </c>
      <c r="J1424" t="s">
        <v>65</v>
      </c>
      <c r="K1424" t="s">
        <v>66</v>
      </c>
      <c r="L1424" t="s">
        <v>37</v>
      </c>
      <c r="M1424">
        <v>4</v>
      </c>
      <c r="N1424">
        <v>36</v>
      </c>
      <c r="O1424">
        <v>144</v>
      </c>
      <c r="P1424">
        <v>24.42</v>
      </c>
      <c r="Q1424">
        <v>97.68</v>
      </c>
      <c r="R1424">
        <v>46.32</v>
      </c>
      <c r="S1424">
        <v>17.25</v>
      </c>
      <c r="T1424">
        <v>5</v>
      </c>
      <c r="U1424">
        <v>1.2999999999999999E-2</v>
      </c>
      <c r="V1424" s="2">
        <f t="shared" si="88"/>
        <v>45413</v>
      </c>
      <c r="W1424" t="str">
        <f t="shared" si="89"/>
        <v>2024-05</v>
      </c>
      <c r="X1424" t="str">
        <f t="shared" ca="1" si="90"/>
        <v>Out</v>
      </c>
      <c r="Y1424" t="str">
        <f t="shared" ca="1" si="91"/>
        <v>YTD</v>
      </c>
    </row>
    <row r="1425" spans="1:25" x14ac:dyDescent="0.2">
      <c r="A1425" t="s">
        <v>1502</v>
      </c>
      <c r="B1425" s="2">
        <v>44966</v>
      </c>
      <c r="C1425">
        <v>2023</v>
      </c>
      <c r="D1425" t="s">
        <v>31</v>
      </c>
      <c r="E1425" t="s">
        <v>32</v>
      </c>
      <c r="F1425">
        <v>2</v>
      </c>
      <c r="G1425" t="s">
        <v>1580</v>
      </c>
      <c r="H1425" t="s">
        <v>71</v>
      </c>
      <c r="I1425" t="s">
        <v>59</v>
      </c>
      <c r="J1425" t="s">
        <v>40</v>
      </c>
      <c r="K1425" t="s">
        <v>93</v>
      </c>
      <c r="L1425" t="s">
        <v>37</v>
      </c>
      <c r="M1425">
        <v>11</v>
      </c>
      <c r="N1425">
        <v>2145</v>
      </c>
      <c r="O1425">
        <v>23595</v>
      </c>
      <c r="P1425">
        <v>1462.74</v>
      </c>
      <c r="Q1425">
        <v>16090.14</v>
      </c>
      <c r="R1425">
        <v>7504.86</v>
      </c>
      <c r="S1425">
        <v>1033.74</v>
      </c>
      <c r="T1425">
        <v>5</v>
      </c>
      <c r="U1425">
        <v>7.2999999999999995E-2</v>
      </c>
      <c r="V1425" s="2">
        <f t="shared" si="88"/>
        <v>44958</v>
      </c>
      <c r="W1425" t="str">
        <f t="shared" si="89"/>
        <v>2023-02</v>
      </c>
      <c r="X1425" t="str">
        <f t="shared" ca="1" si="90"/>
        <v>Out</v>
      </c>
      <c r="Y1425" t="str">
        <f t="shared" ca="1" si="91"/>
        <v>YTD</v>
      </c>
    </row>
    <row r="1426" spans="1:25" x14ac:dyDescent="0.2">
      <c r="A1426" t="s">
        <v>1503</v>
      </c>
      <c r="B1426" s="2">
        <v>45625</v>
      </c>
      <c r="C1426">
        <v>2024</v>
      </c>
      <c r="D1426" t="s">
        <v>50</v>
      </c>
      <c r="E1426" t="s">
        <v>64</v>
      </c>
      <c r="F1426">
        <v>11</v>
      </c>
      <c r="G1426" t="s">
        <v>24</v>
      </c>
      <c r="H1426" t="s">
        <v>46</v>
      </c>
      <c r="I1426" t="s">
        <v>39</v>
      </c>
      <c r="J1426" t="s">
        <v>27</v>
      </c>
      <c r="K1426" t="s">
        <v>28</v>
      </c>
      <c r="L1426" t="s">
        <v>42</v>
      </c>
      <c r="M1426">
        <v>3</v>
      </c>
      <c r="N1426">
        <v>1443.15</v>
      </c>
      <c r="O1426">
        <v>4329.45</v>
      </c>
      <c r="P1426">
        <v>908.06</v>
      </c>
      <c r="Q1426">
        <v>2724.18</v>
      </c>
      <c r="R1426">
        <v>1605.27</v>
      </c>
      <c r="S1426">
        <v>166.28</v>
      </c>
      <c r="T1426">
        <v>0</v>
      </c>
      <c r="U1426">
        <v>3.4000000000000002E-2</v>
      </c>
      <c r="V1426" s="2">
        <f t="shared" si="88"/>
        <v>45597</v>
      </c>
      <c r="W1426" t="str">
        <f t="shared" si="89"/>
        <v>2024-11</v>
      </c>
      <c r="X1426" t="str">
        <f t="shared" ca="1" si="90"/>
        <v>Out</v>
      </c>
      <c r="Y1426" t="str">
        <f t="shared" ca="1" si="91"/>
        <v/>
      </c>
    </row>
    <row r="1427" spans="1:25" x14ac:dyDescent="0.2">
      <c r="A1427" t="s">
        <v>1504</v>
      </c>
      <c r="B1427" s="2">
        <v>45657</v>
      </c>
      <c r="C1427">
        <v>2024</v>
      </c>
      <c r="D1427" t="s">
        <v>50</v>
      </c>
      <c r="E1427" t="s">
        <v>51</v>
      </c>
      <c r="F1427">
        <v>12</v>
      </c>
      <c r="G1427" t="s">
        <v>1580</v>
      </c>
      <c r="H1427" t="s">
        <v>100</v>
      </c>
      <c r="I1427" t="s">
        <v>59</v>
      </c>
      <c r="J1427" t="s">
        <v>27</v>
      </c>
      <c r="K1427" t="s">
        <v>28</v>
      </c>
      <c r="L1427" t="s">
        <v>42</v>
      </c>
      <c r="M1427">
        <v>12</v>
      </c>
      <c r="N1427">
        <v>477.9</v>
      </c>
      <c r="O1427">
        <v>5734.8</v>
      </c>
      <c r="P1427">
        <v>220.95</v>
      </c>
      <c r="Q1427">
        <v>2651.4</v>
      </c>
      <c r="R1427">
        <v>3083.4</v>
      </c>
      <c r="S1427">
        <v>440.34</v>
      </c>
      <c r="T1427">
        <v>15</v>
      </c>
      <c r="U1427">
        <v>1.4E-2</v>
      </c>
      <c r="V1427" s="2">
        <f t="shared" si="88"/>
        <v>45627</v>
      </c>
      <c r="W1427" t="str">
        <f t="shared" si="89"/>
        <v>2024-12</v>
      </c>
      <c r="X1427" t="str">
        <f t="shared" ca="1" si="90"/>
        <v>Out</v>
      </c>
      <c r="Y1427" t="str">
        <f t="shared" ca="1" si="91"/>
        <v/>
      </c>
    </row>
    <row r="1428" spans="1:25" x14ac:dyDescent="0.2">
      <c r="A1428" t="s">
        <v>1505</v>
      </c>
      <c r="B1428" s="2">
        <v>45209</v>
      </c>
      <c r="C1428">
        <v>2023</v>
      </c>
      <c r="D1428" t="s">
        <v>50</v>
      </c>
      <c r="E1428" t="s">
        <v>86</v>
      </c>
      <c r="F1428">
        <v>10</v>
      </c>
      <c r="G1428" t="s">
        <v>24</v>
      </c>
      <c r="H1428" t="s">
        <v>25</v>
      </c>
      <c r="I1428" t="s">
        <v>26</v>
      </c>
      <c r="J1428" t="s">
        <v>40</v>
      </c>
      <c r="K1428" t="s">
        <v>84</v>
      </c>
      <c r="L1428" t="s">
        <v>29</v>
      </c>
      <c r="M1428">
        <v>5</v>
      </c>
      <c r="N1428">
        <v>2008</v>
      </c>
      <c r="O1428">
        <v>10040</v>
      </c>
      <c r="P1428">
        <v>1168.6099999999999</v>
      </c>
      <c r="Q1428">
        <v>5843.05</v>
      </c>
      <c r="R1428">
        <v>4196.95</v>
      </c>
      <c r="S1428">
        <v>949.28</v>
      </c>
      <c r="T1428">
        <v>10</v>
      </c>
      <c r="U1428">
        <v>4.8000000000000001E-2</v>
      </c>
      <c r="V1428" s="2">
        <f t="shared" si="88"/>
        <v>45200</v>
      </c>
      <c r="W1428" t="str">
        <f t="shared" si="89"/>
        <v>2023-10</v>
      </c>
      <c r="X1428" t="str">
        <f t="shared" ca="1" si="90"/>
        <v>Out</v>
      </c>
      <c r="Y1428" t="str">
        <f t="shared" ca="1" si="91"/>
        <v/>
      </c>
    </row>
    <row r="1429" spans="1:25" x14ac:dyDescent="0.2">
      <c r="A1429" t="s">
        <v>1506</v>
      </c>
      <c r="B1429" s="2">
        <v>45363</v>
      </c>
      <c r="C1429">
        <v>2024</v>
      </c>
      <c r="D1429" t="s">
        <v>31</v>
      </c>
      <c r="E1429" t="s">
        <v>55</v>
      </c>
      <c r="F1429">
        <v>3</v>
      </c>
      <c r="G1429" t="s">
        <v>33</v>
      </c>
      <c r="H1429" t="s">
        <v>52</v>
      </c>
      <c r="I1429" t="s">
        <v>59</v>
      </c>
      <c r="J1429" t="s">
        <v>47</v>
      </c>
      <c r="K1429" t="s">
        <v>48</v>
      </c>
      <c r="L1429" t="s">
        <v>37</v>
      </c>
      <c r="M1429">
        <v>4</v>
      </c>
      <c r="N1429">
        <v>1060</v>
      </c>
      <c r="O1429">
        <v>4240</v>
      </c>
      <c r="P1429">
        <v>618.03</v>
      </c>
      <c r="Q1429">
        <v>2472.12</v>
      </c>
      <c r="R1429">
        <v>1767.88</v>
      </c>
      <c r="S1429">
        <v>215.19</v>
      </c>
      <c r="T1429">
        <v>15</v>
      </c>
      <c r="U1429">
        <v>3.6999999999999998E-2</v>
      </c>
      <c r="V1429" s="2">
        <f t="shared" si="88"/>
        <v>45352</v>
      </c>
      <c r="W1429" t="str">
        <f t="shared" si="89"/>
        <v>2024-03</v>
      </c>
      <c r="X1429" t="str">
        <f t="shared" ca="1" si="90"/>
        <v>Out</v>
      </c>
      <c r="Y1429" t="str">
        <f t="shared" ca="1" si="91"/>
        <v>YTD</v>
      </c>
    </row>
    <row r="1430" spans="1:25" x14ac:dyDescent="0.2">
      <c r="A1430" t="s">
        <v>1507</v>
      </c>
      <c r="B1430" s="2">
        <v>45306</v>
      </c>
      <c r="C1430">
        <v>2024</v>
      </c>
      <c r="D1430" t="s">
        <v>31</v>
      </c>
      <c r="E1430" t="s">
        <v>61</v>
      </c>
      <c r="F1430">
        <v>1</v>
      </c>
      <c r="G1430" t="s">
        <v>57</v>
      </c>
      <c r="H1430" t="s">
        <v>73</v>
      </c>
      <c r="I1430" t="s">
        <v>68</v>
      </c>
      <c r="J1430" t="s">
        <v>27</v>
      </c>
      <c r="K1430" t="s">
        <v>28</v>
      </c>
      <c r="L1430" t="s">
        <v>29</v>
      </c>
      <c r="M1430">
        <v>19</v>
      </c>
      <c r="N1430">
        <v>852</v>
      </c>
      <c r="O1430">
        <v>16188</v>
      </c>
      <c r="P1430">
        <v>421.87</v>
      </c>
      <c r="Q1430">
        <v>8015.53</v>
      </c>
      <c r="R1430">
        <v>8172.47</v>
      </c>
      <c r="S1430">
        <v>1778.86</v>
      </c>
      <c r="T1430">
        <v>0</v>
      </c>
      <c r="U1430">
        <v>5.3999999999999999E-2</v>
      </c>
      <c r="V1430" s="2">
        <f t="shared" si="88"/>
        <v>45292</v>
      </c>
      <c r="W1430" t="str">
        <f t="shared" si="89"/>
        <v>2024-01</v>
      </c>
      <c r="X1430" t="str">
        <f t="shared" ca="1" si="90"/>
        <v>Out</v>
      </c>
      <c r="Y1430" t="str">
        <f t="shared" ca="1" si="91"/>
        <v>YTD</v>
      </c>
    </row>
    <row r="1431" spans="1:25" x14ac:dyDescent="0.2">
      <c r="A1431" t="s">
        <v>1508</v>
      </c>
      <c r="B1431" s="2">
        <v>44740</v>
      </c>
      <c r="C1431">
        <v>2022</v>
      </c>
      <c r="D1431" t="s">
        <v>44</v>
      </c>
      <c r="E1431" t="s">
        <v>112</v>
      </c>
      <c r="F1431">
        <v>6</v>
      </c>
      <c r="G1431" t="s">
        <v>57</v>
      </c>
      <c r="H1431" t="s">
        <v>80</v>
      </c>
      <c r="I1431" t="s">
        <v>68</v>
      </c>
      <c r="J1431" t="s">
        <v>47</v>
      </c>
      <c r="K1431" t="s">
        <v>62</v>
      </c>
      <c r="L1431" t="s">
        <v>42</v>
      </c>
      <c r="M1431">
        <v>20</v>
      </c>
      <c r="N1431">
        <v>1589.4</v>
      </c>
      <c r="O1431">
        <v>31788</v>
      </c>
      <c r="P1431">
        <v>768.07</v>
      </c>
      <c r="Q1431">
        <v>15361.4</v>
      </c>
      <c r="R1431">
        <v>16426.599999999999</v>
      </c>
      <c r="S1431">
        <v>3103.74</v>
      </c>
      <c r="T1431">
        <v>10</v>
      </c>
      <c r="U1431">
        <v>5.5E-2</v>
      </c>
      <c r="V1431" s="2">
        <f t="shared" si="88"/>
        <v>44713</v>
      </c>
      <c r="W1431" t="str">
        <f t="shared" si="89"/>
        <v>2022-06</v>
      </c>
      <c r="X1431" t="str">
        <f t="shared" ca="1" si="90"/>
        <v>Out</v>
      </c>
      <c r="Y1431" t="str">
        <f t="shared" ca="1" si="91"/>
        <v/>
      </c>
    </row>
    <row r="1432" spans="1:25" x14ac:dyDescent="0.2">
      <c r="A1432" t="s">
        <v>1509</v>
      </c>
      <c r="B1432" s="2">
        <v>45538</v>
      </c>
      <c r="C1432">
        <v>2024</v>
      </c>
      <c r="D1432" t="s">
        <v>22</v>
      </c>
      <c r="E1432" t="s">
        <v>82</v>
      </c>
      <c r="F1432">
        <v>9</v>
      </c>
      <c r="G1432" t="s">
        <v>1580</v>
      </c>
      <c r="H1432" t="s">
        <v>100</v>
      </c>
      <c r="I1432" t="s">
        <v>68</v>
      </c>
      <c r="J1432" t="s">
        <v>35</v>
      </c>
      <c r="K1432" t="s">
        <v>36</v>
      </c>
      <c r="L1432" t="s">
        <v>42</v>
      </c>
      <c r="M1432">
        <v>8</v>
      </c>
      <c r="N1432">
        <v>821</v>
      </c>
      <c r="O1432">
        <v>6568</v>
      </c>
      <c r="P1432">
        <v>444.03</v>
      </c>
      <c r="Q1432">
        <v>3552.24</v>
      </c>
      <c r="R1432">
        <v>3015.76</v>
      </c>
      <c r="S1432">
        <v>548.41</v>
      </c>
      <c r="T1432">
        <v>5</v>
      </c>
      <c r="U1432">
        <v>4.4999999999999998E-2</v>
      </c>
      <c r="V1432" s="2">
        <f t="shared" si="88"/>
        <v>45536</v>
      </c>
      <c r="W1432" t="str">
        <f t="shared" si="89"/>
        <v>2024-09</v>
      </c>
      <c r="X1432" t="str">
        <f t="shared" ca="1" si="90"/>
        <v>Out</v>
      </c>
      <c r="Y1432" t="str">
        <f t="shared" ca="1" si="91"/>
        <v/>
      </c>
    </row>
    <row r="1433" spans="1:25" x14ac:dyDescent="0.2">
      <c r="A1433" t="s">
        <v>1510</v>
      </c>
      <c r="B1433" s="2">
        <v>45137</v>
      </c>
      <c r="C1433">
        <v>2023</v>
      </c>
      <c r="D1433" t="s">
        <v>22</v>
      </c>
      <c r="E1433" t="s">
        <v>119</v>
      </c>
      <c r="F1433">
        <v>7</v>
      </c>
      <c r="G1433" t="s">
        <v>1580</v>
      </c>
      <c r="H1433" t="s">
        <v>100</v>
      </c>
      <c r="I1433" t="s">
        <v>26</v>
      </c>
      <c r="J1433" t="s">
        <v>35</v>
      </c>
      <c r="K1433" t="s">
        <v>36</v>
      </c>
      <c r="L1433" t="s">
        <v>29</v>
      </c>
      <c r="M1433">
        <v>18</v>
      </c>
      <c r="N1433">
        <v>1321.2</v>
      </c>
      <c r="O1433">
        <v>23781.599999999999</v>
      </c>
      <c r="P1433">
        <v>635.26</v>
      </c>
      <c r="Q1433">
        <v>11434.68</v>
      </c>
      <c r="R1433">
        <v>12346.92</v>
      </c>
      <c r="S1433">
        <v>2600.6999999999998</v>
      </c>
      <c r="T1433">
        <v>5</v>
      </c>
      <c r="U1433">
        <v>5.7000000000000002E-2</v>
      </c>
      <c r="V1433" s="2">
        <f t="shared" si="88"/>
        <v>45108</v>
      </c>
      <c r="W1433" t="str">
        <f t="shared" si="89"/>
        <v>2023-07</v>
      </c>
      <c r="X1433" t="str">
        <f t="shared" ca="1" si="90"/>
        <v>Out</v>
      </c>
      <c r="Y1433" t="str">
        <f t="shared" ca="1" si="91"/>
        <v/>
      </c>
    </row>
    <row r="1434" spans="1:25" x14ac:dyDescent="0.2">
      <c r="A1434" t="s">
        <v>1511</v>
      </c>
      <c r="B1434" s="2">
        <v>44758</v>
      </c>
      <c r="C1434">
        <v>2022</v>
      </c>
      <c r="D1434" t="s">
        <v>22</v>
      </c>
      <c r="E1434" t="s">
        <v>119</v>
      </c>
      <c r="F1434">
        <v>7</v>
      </c>
      <c r="G1434" t="s">
        <v>57</v>
      </c>
      <c r="H1434" t="s">
        <v>58</v>
      </c>
      <c r="I1434" t="s">
        <v>39</v>
      </c>
      <c r="J1434" t="s">
        <v>65</v>
      </c>
      <c r="K1434" t="s">
        <v>132</v>
      </c>
      <c r="L1434" t="s">
        <v>37</v>
      </c>
      <c r="M1434">
        <v>17</v>
      </c>
      <c r="N1434">
        <v>92.7</v>
      </c>
      <c r="O1434">
        <v>1575.9</v>
      </c>
      <c r="P1434">
        <v>53.02</v>
      </c>
      <c r="Q1434">
        <v>901.34</v>
      </c>
      <c r="R1434">
        <v>674.56</v>
      </c>
      <c r="S1434">
        <v>112.42</v>
      </c>
      <c r="T1434">
        <v>0</v>
      </c>
      <c r="U1434">
        <v>6.8000000000000005E-2</v>
      </c>
      <c r="V1434" s="2">
        <f t="shared" si="88"/>
        <v>44743</v>
      </c>
      <c r="W1434" t="str">
        <f t="shared" si="89"/>
        <v>2022-07</v>
      </c>
      <c r="X1434" t="str">
        <f t="shared" ca="1" si="90"/>
        <v>Out</v>
      </c>
      <c r="Y1434" t="str">
        <f t="shared" ca="1" si="91"/>
        <v/>
      </c>
    </row>
    <row r="1435" spans="1:25" x14ac:dyDescent="0.2">
      <c r="A1435" t="s">
        <v>1512</v>
      </c>
      <c r="B1435" s="2">
        <v>45611</v>
      </c>
      <c r="C1435">
        <v>2024</v>
      </c>
      <c r="D1435" t="s">
        <v>50</v>
      </c>
      <c r="E1435" t="s">
        <v>64</v>
      </c>
      <c r="F1435">
        <v>11</v>
      </c>
      <c r="G1435" t="s">
        <v>24</v>
      </c>
      <c r="H1435" t="s">
        <v>25</v>
      </c>
      <c r="I1435" t="s">
        <v>59</v>
      </c>
      <c r="J1435" t="s">
        <v>40</v>
      </c>
      <c r="K1435" t="s">
        <v>93</v>
      </c>
      <c r="L1435" t="s">
        <v>42</v>
      </c>
      <c r="M1435">
        <v>2</v>
      </c>
      <c r="N1435">
        <v>3288.6</v>
      </c>
      <c r="O1435">
        <v>6577.2</v>
      </c>
      <c r="P1435">
        <v>2452.9499999999998</v>
      </c>
      <c r="Q1435">
        <v>4905.8999999999996</v>
      </c>
      <c r="R1435">
        <v>1671.3</v>
      </c>
      <c r="S1435">
        <v>407.82</v>
      </c>
      <c r="T1435">
        <v>15</v>
      </c>
      <c r="U1435">
        <v>7.2999999999999995E-2</v>
      </c>
      <c r="V1435" s="2">
        <f t="shared" si="88"/>
        <v>45597</v>
      </c>
      <c r="W1435" t="str">
        <f t="shared" si="89"/>
        <v>2024-11</v>
      </c>
      <c r="X1435" t="str">
        <f t="shared" ca="1" si="90"/>
        <v>Out</v>
      </c>
      <c r="Y1435" t="str">
        <f t="shared" ca="1" si="91"/>
        <v/>
      </c>
    </row>
    <row r="1436" spans="1:25" x14ac:dyDescent="0.2">
      <c r="A1436" t="s">
        <v>1513</v>
      </c>
      <c r="B1436" s="2">
        <v>44849</v>
      </c>
      <c r="C1436">
        <v>2022</v>
      </c>
      <c r="D1436" t="s">
        <v>50</v>
      </c>
      <c r="E1436" t="s">
        <v>86</v>
      </c>
      <c r="F1436">
        <v>10</v>
      </c>
      <c r="G1436" t="s">
        <v>57</v>
      </c>
      <c r="H1436" t="s">
        <v>80</v>
      </c>
      <c r="I1436" t="s">
        <v>26</v>
      </c>
      <c r="J1436" t="s">
        <v>40</v>
      </c>
      <c r="K1436" t="s">
        <v>84</v>
      </c>
      <c r="L1436" t="s">
        <v>29</v>
      </c>
      <c r="M1436">
        <v>7</v>
      </c>
      <c r="N1436">
        <v>1600</v>
      </c>
      <c r="O1436">
        <v>11200</v>
      </c>
      <c r="P1436">
        <v>1160.1099999999999</v>
      </c>
      <c r="Q1436">
        <v>8120.77</v>
      </c>
      <c r="R1436">
        <v>3079.23</v>
      </c>
      <c r="S1436">
        <v>772.43</v>
      </c>
      <c r="T1436">
        <v>10</v>
      </c>
      <c r="U1436">
        <v>1.4999999999999999E-2</v>
      </c>
      <c r="V1436" s="2">
        <f t="shared" si="88"/>
        <v>44835</v>
      </c>
      <c r="W1436" t="str">
        <f t="shared" si="89"/>
        <v>2022-10</v>
      </c>
      <c r="X1436" t="str">
        <f t="shared" ca="1" si="90"/>
        <v>Out</v>
      </c>
      <c r="Y1436" t="str">
        <f t="shared" ca="1" si="91"/>
        <v/>
      </c>
    </row>
    <row r="1437" spans="1:25" x14ac:dyDescent="0.2">
      <c r="A1437" t="s">
        <v>1514</v>
      </c>
      <c r="B1437" s="2">
        <v>44826</v>
      </c>
      <c r="C1437">
        <v>2022</v>
      </c>
      <c r="D1437" t="s">
        <v>22</v>
      </c>
      <c r="E1437" t="s">
        <v>82</v>
      </c>
      <c r="F1437">
        <v>9</v>
      </c>
      <c r="G1437" t="s">
        <v>1581</v>
      </c>
      <c r="H1437" t="s">
        <v>97</v>
      </c>
      <c r="I1437" t="s">
        <v>59</v>
      </c>
      <c r="J1437" t="s">
        <v>35</v>
      </c>
      <c r="K1437" t="s">
        <v>53</v>
      </c>
      <c r="L1437" t="s">
        <v>37</v>
      </c>
      <c r="M1437">
        <v>3</v>
      </c>
      <c r="N1437">
        <v>1004</v>
      </c>
      <c r="O1437">
        <v>3012</v>
      </c>
      <c r="P1437">
        <v>541.66999999999996</v>
      </c>
      <c r="Q1437">
        <v>1625.01</v>
      </c>
      <c r="R1437">
        <v>1386.99</v>
      </c>
      <c r="S1437">
        <v>314.29000000000002</v>
      </c>
      <c r="T1437">
        <v>5</v>
      </c>
      <c r="U1437">
        <v>6.9000000000000006E-2</v>
      </c>
      <c r="V1437" s="2">
        <f t="shared" si="88"/>
        <v>44805</v>
      </c>
      <c r="W1437" t="str">
        <f t="shared" si="89"/>
        <v>2022-09</v>
      </c>
      <c r="X1437" t="str">
        <f t="shared" ca="1" si="90"/>
        <v>Out</v>
      </c>
      <c r="Y1437" t="str">
        <f t="shared" ca="1" si="91"/>
        <v/>
      </c>
    </row>
    <row r="1438" spans="1:25" x14ac:dyDescent="0.2">
      <c r="A1438" t="s">
        <v>1515</v>
      </c>
      <c r="B1438" s="2">
        <v>45303</v>
      </c>
      <c r="C1438">
        <v>2024</v>
      </c>
      <c r="D1438" t="s">
        <v>31</v>
      </c>
      <c r="E1438" t="s">
        <v>61</v>
      </c>
      <c r="F1438">
        <v>1</v>
      </c>
      <c r="G1438" t="s">
        <v>1581</v>
      </c>
      <c r="H1438" t="s">
        <v>97</v>
      </c>
      <c r="I1438" t="s">
        <v>39</v>
      </c>
      <c r="J1438" t="s">
        <v>65</v>
      </c>
      <c r="K1438" t="s">
        <v>106</v>
      </c>
      <c r="L1438" t="s">
        <v>29</v>
      </c>
      <c r="M1438">
        <v>11</v>
      </c>
      <c r="N1438">
        <v>46</v>
      </c>
      <c r="O1438">
        <v>506</v>
      </c>
      <c r="P1438">
        <v>28.57</v>
      </c>
      <c r="Q1438">
        <v>314.27</v>
      </c>
      <c r="R1438">
        <v>191.73</v>
      </c>
      <c r="S1438">
        <v>43.22</v>
      </c>
      <c r="T1438">
        <v>5</v>
      </c>
      <c r="U1438">
        <v>7.0000000000000007E-2</v>
      </c>
      <c r="V1438" s="2">
        <f t="shared" si="88"/>
        <v>45292</v>
      </c>
      <c r="W1438" t="str">
        <f t="shared" si="89"/>
        <v>2024-01</v>
      </c>
      <c r="X1438" t="str">
        <f t="shared" ca="1" si="90"/>
        <v>Out</v>
      </c>
      <c r="Y1438" t="str">
        <f t="shared" ca="1" si="91"/>
        <v>YTD</v>
      </c>
    </row>
    <row r="1439" spans="1:25" x14ac:dyDescent="0.2">
      <c r="A1439" t="s">
        <v>1516</v>
      </c>
      <c r="B1439" s="2">
        <v>45046</v>
      </c>
      <c r="C1439">
        <v>2023</v>
      </c>
      <c r="D1439" t="s">
        <v>44</v>
      </c>
      <c r="E1439" t="s">
        <v>79</v>
      </c>
      <c r="F1439">
        <v>4</v>
      </c>
      <c r="G1439" t="s">
        <v>24</v>
      </c>
      <c r="H1439" t="s">
        <v>25</v>
      </c>
      <c r="I1439" t="s">
        <v>39</v>
      </c>
      <c r="J1439" t="s">
        <v>27</v>
      </c>
      <c r="K1439" t="s">
        <v>110</v>
      </c>
      <c r="L1439" t="s">
        <v>42</v>
      </c>
      <c r="M1439">
        <v>1</v>
      </c>
      <c r="N1439">
        <v>1116</v>
      </c>
      <c r="O1439">
        <v>1116</v>
      </c>
      <c r="P1439">
        <v>679.58</v>
      </c>
      <c r="Q1439">
        <v>679.58</v>
      </c>
      <c r="R1439">
        <v>436.42</v>
      </c>
      <c r="S1439">
        <v>40.56</v>
      </c>
      <c r="T1439">
        <v>0</v>
      </c>
      <c r="U1439">
        <v>4.5999999999999999E-2</v>
      </c>
      <c r="V1439" s="2">
        <f t="shared" si="88"/>
        <v>45017</v>
      </c>
      <c r="W1439" t="str">
        <f t="shared" si="89"/>
        <v>2023-04</v>
      </c>
      <c r="X1439" t="str">
        <f t="shared" ca="1" si="90"/>
        <v>Out</v>
      </c>
      <c r="Y1439" t="str">
        <f t="shared" ca="1" si="91"/>
        <v>YTD</v>
      </c>
    </row>
    <row r="1440" spans="1:25" x14ac:dyDescent="0.2">
      <c r="A1440" t="s">
        <v>1517</v>
      </c>
      <c r="B1440" s="2">
        <v>44727</v>
      </c>
      <c r="C1440">
        <v>2022</v>
      </c>
      <c r="D1440" t="s">
        <v>44</v>
      </c>
      <c r="E1440" t="s">
        <v>112</v>
      </c>
      <c r="F1440">
        <v>6</v>
      </c>
      <c r="G1440" t="s">
        <v>57</v>
      </c>
      <c r="H1440" t="s">
        <v>80</v>
      </c>
      <c r="I1440" t="s">
        <v>26</v>
      </c>
      <c r="J1440" t="s">
        <v>35</v>
      </c>
      <c r="K1440" t="s">
        <v>69</v>
      </c>
      <c r="L1440" t="s">
        <v>37</v>
      </c>
      <c r="M1440">
        <v>13</v>
      </c>
      <c r="N1440">
        <v>1166.4000000000001</v>
      </c>
      <c r="O1440">
        <v>15163.2</v>
      </c>
      <c r="P1440">
        <v>753.38</v>
      </c>
      <c r="Q1440">
        <v>9793.94</v>
      </c>
      <c r="R1440">
        <v>5369.26</v>
      </c>
      <c r="S1440">
        <v>1629.37</v>
      </c>
      <c r="T1440">
        <v>0</v>
      </c>
      <c r="U1440">
        <v>3.1E-2</v>
      </c>
      <c r="V1440" s="2">
        <f t="shared" si="88"/>
        <v>44713</v>
      </c>
      <c r="W1440" t="str">
        <f t="shared" si="89"/>
        <v>2022-06</v>
      </c>
      <c r="X1440" t="str">
        <f t="shared" ca="1" si="90"/>
        <v>Out</v>
      </c>
      <c r="Y1440" t="str">
        <f t="shared" ca="1" si="91"/>
        <v/>
      </c>
    </row>
    <row r="1441" spans="1:25" x14ac:dyDescent="0.2">
      <c r="A1441" t="s">
        <v>1518</v>
      </c>
      <c r="B1441" s="2">
        <v>44875</v>
      </c>
      <c r="C1441">
        <v>2022</v>
      </c>
      <c r="D1441" t="s">
        <v>50</v>
      </c>
      <c r="E1441" t="s">
        <v>64</v>
      </c>
      <c r="F1441">
        <v>11</v>
      </c>
      <c r="G1441" t="s">
        <v>33</v>
      </c>
      <c r="H1441" t="s">
        <v>34</v>
      </c>
      <c r="I1441" t="s">
        <v>26</v>
      </c>
      <c r="J1441" t="s">
        <v>65</v>
      </c>
      <c r="K1441" t="s">
        <v>66</v>
      </c>
      <c r="L1441" t="s">
        <v>29</v>
      </c>
      <c r="M1441">
        <v>20</v>
      </c>
      <c r="N1441">
        <v>71.55</v>
      </c>
      <c r="O1441">
        <v>1431</v>
      </c>
      <c r="P1441">
        <v>40.409999999999997</v>
      </c>
      <c r="Q1441">
        <v>808.2</v>
      </c>
      <c r="R1441">
        <v>622.79999999999995</v>
      </c>
      <c r="S1441">
        <v>111.35</v>
      </c>
      <c r="T1441">
        <v>10</v>
      </c>
      <c r="U1441">
        <v>3.5999999999999997E-2</v>
      </c>
      <c r="V1441" s="2">
        <f t="shared" si="88"/>
        <v>44866</v>
      </c>
      <c r="W1441" t="str">
        <f t="shared" si="89"/>
        <v>2022-11</v>
      </c>
      <c r="X1441" t="str">
        <f t="shared" ca="1" si="90"/>
        <v>Out</v>
      </c>
      <c r="Y1441" t="str">
        <f t="shared" ca="1" si="91"/>
        <v/>
      </c>
    </row>
    <row r="1442" spans="1:25" x14ac:dyDescent="0.2">
      <c r="A1442" t="s">
        <v>1519</v>
      </c>
      <c r="B1442" s="2">
        <v>44595</v>
      </c>
      <c r="C1442">
        <v>2022</v>
      </c>
      <c r="D1442" t="s">
        <v>31</v>
      </c>
      <c r="E1442" t="s">
        <v>32</v>
      </c>
      <c r="F1442">
        <v>2</v>
      </c>
      <c r="G1442" t="s">
        <v>24</v>
      </c>
      <c r="H1442" t="s">
        <v>46</v>
      </c>
      <c r="I1442" t="s">
        <v>59</v>
      </c>
      <c r="J1442" t="s">
        <v>27</v>
      </c>
      <c r="K1442" t="s">
        <v>28</v>
      </c>
      <c r="L1442" t="s">
        <v>29</v>
      </c>
      <c r="M1442">
        <v>4</v>
      </c>
      <c r="N1442">
        <v>1144</v>
      </c>
      <c r="O1442">
        <v>4576</v>
      </c>
      <c r="P1442">
        <v>734.6</v>
      </c>
      <c r="Q1442">
        <v>2938.4</v>
      </c>
      <c r="R1442">
        <v>1637.6</v>
      </c>
      <c r="S1442">
        <v>237.93</v>
      </c>
      <c r="T1442">
        <v>0</v>
      </c>
      <c r="U1442">
        <v>0.05</v>
      </c>
      <c r="V1442" s="2">
        <f t="shared" si="88"/>
        <v>44593</v>
      </c>
      <c r="W1442" t="str">
        <f t="shared" si="89"/>
        <v>2022-02</v>
      </c>
      <c r="X1442" t="str">
        <f t="shared" ca="1" si="90"/>
        <v>Out</v>
      </c>
      <c r="Y1442" t="str">
        <f t="shared" ca="1" si="91"/>
        <v>YTD</v>
      </c>
    </row>
    <row r="1443" spans="1:25" x14ac:dyDescent="0.2">
      <c r="A1443" t="s">
        <v>1520</v>
      </c>
      <c r="B1443" s="2">
        <v>45212</v>
      </c>
      <c r="C1443">
        <v>2023</v>
      </c>
      <c r="D1443" t="s">
        <v>50</v>
      </c>
      <c r="E1443" t="s">
        <v>86</v>
      </c>
      <c r="F1443">
        <v>10</v>
      </c>
      <c r="G1443" t="s">
        <v>24</v>
      </c>
      <c r="H1443" t="s">
        <v>46</v>
      </c>
      <c r="I1443" t="s">
        <v>59</v>
      </c>
      <c r="J1443" t="s">
        <v>27</v>
      </c>
      <c r="K1443" t="s">
        <v>110</v>
      </c>
      <c r="L1443" t="s">
        <v>37</v>
      </c>
      <c r="M1443">
        <v>10</v>
      </c>
      <c r="N1443">
        <v>968</v>
      </c>
      <c r="O1443">
        <v>9680</v>
      </c>
      <c r="P1443">
        <v>619.23</v>
      </c>
      <c r="Q1443">
        <v>6192.3</v>
      </c>
      <c r="R1443">
        <v>3487.7</v>
      </c>
      <c r="S1443">
        <v>1105.73</v>
      </c>
      <c r="T1443">
        <v>0</v>
      </c>
      <c r="U1443">
        <v>6.9000000000000006E-2</v>
      </c>
      <c r="V1443" s="2">
        <f t="shared" si="88"/>
        <v>45200</v>
      </c>
      <c r="W1443" t="str">
        <f t="shared" si="89"/>
        <v>2023-10</v>
      </c>
      <c r="X1443" t="str">
        <f t="shared" ca="1" si="90"/>
        <v>Out</v>
      </c>
      <c r="Y1443" t="str">
        <f t="shared" ca="1" si="91"/>
        <v/>
      </c>
    </row>
    <row r="1444" spans="1:25" x14ac:dyDescent="0.2">
      <c r="A1444" t="s">
        <v>1521</v>
      </c>
      <c r="B1444" s="2">
        <v>44976</v>
      </c>
      <c r="C1444">
        <v>2023</v>
      </c>
      <c r="D1444" t="s">
        <v>31</v>
      </c>
      <c r="E1444" t="s">
        <v>32</v>
      </c>
      <c r="F1444">
        <v>2</v>
      </c>
      <c r="G1444" t="s">
        <v>1580</v>
      </c>
      <c r="H1444" t="s">
        <v>100</v>
      </c>
      <c r="I1444" t="s">
        <v>39</v>
      </c>
      <c r="J1444" t="s">
        <v>40</v>
      </c>
      <c r="K1444" t="s">
        <v>41</v>
      </c>
      <c r="L1444" t="s">
        <v>42</v>
      </c>
      <c r="M1444">
        <v>2</v>
      </c>
      <c r="N1444">
        <v>2219</v>
      </c>
      <c r="O1444">
        <v>4438</v>
      </c>
      <c r="P1444">
        <v>1470.15</v>
      </c>
      <c r="Q1444">
        <v>2940.3</v>
      </c>
      <c r="R1444">
        <v>1497.7</v>
      </c>
      <c r="S1444">
        <v>323.35000000000002</v>
      </c>
      <c r="T1444">
        <v>10</v>
      </c>
      <c r="U1444">
        <v>1.4999999999999999E-2</v>
      </c>
      <c r="V1444" s="2">
        <f t="shared" si="88"/>
        <v>44958</v>
      </c>
      <c r="W1444" t="str">
        <f t="shared" si="89"/>
        <v>2023-02</v>
      </c>
      <c r="X1444" t="str">
        <f t="shared" ca="1" si="90"/>
        <v>Out</v>
      </c>
      <c r="Y1444" t="str">
        <f t="shared" ca="1" si="91"/>
        <v>YTD</v>
      </c>
    </row>
    <row r="1445" spans="1:25" x14ac:dyDescent="0.2">
      <c r="A1445" t="s">
        <v>1522</v>
      </c>
      <c r="B1445" s="2">
        <v>45157</v>
      </c>
      <c r="C1445">
        <v>2023</v>
      </c>
      <c r="D1445" t="s">
        <v>22</v>
      </c>
      <c r="E1445" t="s">
        <v>23</v>
      </c>
      <c r="F1445">
        <v>8</v>
      </c>
      <c r="G1445" t="s">
        <v>24</v>
      </c>
      <c r="H1445" t="s">
        <v>46</v>
      </c>
      <c r="I1445" t="s">
        <v>26</v>
      </c>
      <c r="J1445" t="s">
        <v>65</v>
      </c>
      <c r="K1445" t="s">
        <v>132</v>
      </c>
      <c r="L1445" t="s">
        <v>37</v>
      </c>
      <c r="M1445">
        <v>3</v>
      </c>
      <c r="N1445">
        <v>165</v>
      </c>
      <c r="O1445">
        <v>495</v>
      </c>
      <c r="P1445">
        <v>114.41</v>
      </c>
      <c r="Q1445">
        <v>343.23</v>
      </c>
      <c r="R1445">
        <v>151.77000000000001</v>
      </c>
      <c r="S1445">
        <v>30.21</v>
      </c>
      <c r="T1445">
        <v>5</v>
      </c>
      <c r="U1445">
        <v>6.0000000000000001E-3</v>
      </c>
      <c r="V1445" s="2">
        <f t="shared" si="88"/>
        <v>45139</v>
      </c>
      <c r="W1445" t="str">
        <f t="shared" si="89"/>
        <v>2023-08</v>
      </c>
      <c r="X1445" t="str">
        <f t="shared" ca="1" si="90"/>
        <v>Out</v>
      </c>
      <c r="Y1445" t="str">
        <f t="shared" ca="1" si="91"/>
        <v/>
      </c>
    </row>
    <row r="1446" spans="1:25" x14ac:dyDescent="0.2">
      <c r="A1446" t="s">
        <v>1523</v>
      </c>
      <c r="B1446" s="2">
        <v>44594</v>
      </c>
      <c r="C1446">
        <v>2022</v>
      </c>
      <c r="D1446" t="s">
        <v>31</v>
      </c>
      <c r="E1446" t="s">
        <v>32</v>
      </c>
      <c r="F1446">
        <v>2</v>
      </c>
      <c r="G1446" t="s">
        <v>33</v>
      </c>
      <c r="H1446" t="s">
        <v>34</v>
      </c>
      <c r="I1446" t="s">
        <v>39</v>
      </c>
      <c r="J1446" t="s">
        <v>40</v>
      </c>
      <c r="K1446" t="s">
        <v>93</v>
      </c>
      <c r="L1446" t="s">
        <v>37</v>
      </c>
      <c r="M1446">
        <v>3</v>
      </c>
      <c r="N1446">
        <v>1606</v>
      </c>
      <c r="O1446">
        <v>4818</v>
      </c>
      <c r="P1446">
        <v>995.91</v>
      </c>
      <c r="Q1446">
        <v>2987.73</v>
      </c>
      <c r="R1446">
        <v>1830.27</v>
      </c>
      <c r="S1446">
        <v>385.47</v>
      </c>
      <c r="T1446">
        <v>0</v>
      </c>
      <c r="U1446">
        <v>5.2999999999999999E-2</v>
      </c>
      <c r="V1446" s="2">
        <f t="shared" si="88"/>
        <v>44593</v>
      </c>
      <c r="W1446" t="str">
        <f t="shared" si="89"/>
        <v>2022-02</v>
      </c>
      <c r="X1446" t="str">
        <f t="shared" ca="1" si="90"/>
        <v>Out</v>
      </c>
      <c r="Y1446" t="str">
        <f t="shared" ca="1" si="91"/>
        <v>YTD</v>
      </c>
    </row>
    <row r="1447" spans="1:25" x14ac:dyDescent="0.2">
      <c r="A1447" t="s">
        <v>1524</v>
      </c>
      <c r="B1447" s="2">
        <v>44873</v>
      </c>
      <c r="C1447">
        <v>2022</v>
      </c>
      <c r="D1447" t="s">
        <v>50</v>
      </c>
      <c r="E1447" t="s">
        <v>64</v>
      </c>
      <c r="F1447">
        <v>11</v>
      </c>
      <c r="G1447" t="s">
        <v>1580</v>
      </c>
      <c r="H1447" t="s">
        <v>87</v>
      </c>
      <c r="I1447" t="s">
        <v>68</v>
      </c>
      <c r="J1447" t="s">
        <v>27</v>
      </c>
      <c r="K1447" t="s">
        <v>28</v>
      </c>
      <c r="L1447" t="s">
        <v>42</v>
      </c>
      <c r="M1447">
        <v>12</v>
      </c>
      <c r="N1447">
        <v>1455.3</v>
      </c>
      <c r="O1447">
        <v>17463.599999999999</v>
      </c>
      <c r="P1447">
        <v>937.25</v>
      </c>
      <c r="Q1447">
        <v>11247</v>
      </c>
      <c r="R1447">
        <v>6216.6</v>
      </c>
      <c r="S1447">
        <v>1559.42</v>
      </c>
      <c r="T1447">
        <v>10</v>
      </c>
      <c r="U1447">
        <v>0.01</v>
      </c>
      <c r="V1447" s="2">
        <f t="shared" si="88"/>
        <v>44866</v>
      </c>
      <c r="W1447" t="str">
        <f t="shared" si="89"/>
        <v>2022-11</v>
      </c>
      <c r="X1447" t="str">
        <f t="shared" ca="1" si="90"/>
        <v>Out</v>
      </c>
      <c r="Y1447" t="str">
        <f t="shared" ca="1" si="91"/>
        <v/>
      </c>
    </row>
    <row r="1448" spans="1:25" x14ac:dyDescent="0.2">
      <c r="A1448" t="s">
        <v>1525</v>
      </c>
      <c r="B1448" s="2">
        <v>45199</v>
      </c>
      <c r="C1448">
        <v>2023</v>
      </c>
      <c r="D1448" t="s">
        <v>22</v>
      </c>
      <c r="E1448" t="s">
        <v>82</v>
      </c>
      <c r="F1448">
        <v>9</v>
      </c>
      <c r="G1448" t="s">
        <v>57</v>
      </c>
      <c r="H1448" t="s">
        <v>73</v>
      </c>
      <c r="I1448" t="s">
        <v>59</v>
      </c>
      <c r="J1448" t="s">
        <v>65</v>
      </c>
      <c r="K1448" t="s">
        <v>132</v>
      </c>
      <c r="L1448" t="s">
        <v>42</v>
      </c>
      <c r="M1448">
        <v>3</v>
      </c>
      <c r="N1448">
        <v>133</v>
      </c>
      <c r="O1448">
        <v>399</v>
      </c>
      <c r="P1448">
        <v>83.22</v>
      </c>
      <c r="Q1448">
        <v>249.66</v>
      </c>
      <c r="R1448">
        <v>149.34</v>
      </c>
      <c r="S1448">
        <v>39.86</v>
      </c>
      <c r="T1448">
        <v>5</v>
      </c>
      <c r="U1448">
        <v>5.0000000000000001E-3</v>
      </c>
      <c r="V1448" s="2">
        <f t="shared" si="88"/>
        <v>45170</v>
      </c>
      <c r="W1448" t="str">
        <f t="shared" si="89"/>
        <v>2023-09</v>
      </c>
      <c r="X1448" t="str">
        <f t="shared" ca="1" si="90"/>
        <v>Out</v>
      </c>
      <c r="Y1448" t="str">
        <f t="shared" ca="1" si="91"/>
        <v/>
      </c>
    </row>
    <row r="1449" spans="1:25" x14ac:dyDescent="0.2">
      <c r="A1449" t="s">
        <v>1526</v>
      </c>
      <c r="B1449" s="2">
        <v>45511</v>
      </c>
      <c r="C1449">
        <v>2024</v>
      </c>
      <c r="D1449" t="s">
        <v>22</v>
      </c>
      <c r="E1449" t="s">
        <v>23</v>
      </c>
      <c r="F1449">
        <v>8</v>
      </c>
      <c r="G1449" t="s">
        <v>33</v>
      </c>
      <c r="H1449" t="s">
        <v>52</v>
      </c>
      <c r="I1449" t="s">
        <v>39</v>
      </c>
      <c r="J1449" t="s">
        <v>65</v>
      </c>
      <c r="K1449" t="s">
        <v>132</v>
      </c>
      <c r="L1449" t="s">
        <v>42</v>
      </c>
      <c r="M1449">
        <v>20</v>
      </c>
      <c r="N1449">
        <v>42</v>
      </c>
      <c r="O1449">
        <v>840</v>
      </c>
      <c r="P1449">
        <v>23.82</v>
      </c>
      <c r="Q1449">
        <v>476.4</v>
      </c>
      <c r="R1449">
        <v>363.6</v>
      </c>
      <c r="S1449">
        <v>52.27</v>
      </c>
      <c r="T1449">
        <v>5</v>
      </c>
      <c r="U1449">
        <v>3.1E-2</v>
      </c>
      <c r="V1449" s="2">
        <f t="shared" si="88"/>
        <v>45505</v>
      </c>
      <c r="W1449" t="str">
        <f t="shared" si="89"/>
        <v>2024-08</v>
      </c>
      <c r="X1449" t="str">
        <f t="shared" ca="1" si="90"/>
        <v>Out</v>
      </c>
      <c r="Y1449" t="str">
        <f t="shared" ca="1" si="91"/>
        <v/>
      </c>
    </row>
    <row r="1450" spans="1:25" x14ac:dyDescent="0.2">
      <c r="A1450" t="s">
        <v>1527</v>
      </c>
      <c r="B1450" s="2">
        <v>45437</v>
      </c>
      <c r="C1450">
        <v>2024</v>
      </c>
      <c r="D1450" t="s">
        <v>44</v>
      </c>
      <c r="E1450" t="s">
        <v>45</v>
      </c>
      <c r="F1450">
        <v>5</v>
      </c>
      <c r="G1450" t="s">
        <v>57</v>
      </c>
      <c r="H1450" t="s">
        <v>80</v>
      </c>
      <c r="I1450" t="s">
        <v>26</v>
      </c>
      <c r="J1450" t="s">
        <v>35</v>
      </c>
      <c r="K1450" t="s">
        <v>69</v>
      </c>
      <c r="L1450" t="s">
        <v>42</v>
      </c>
      <c r="M1450">
        <v>9</v>
      </c>
      <c r="N1450">
        <v>813</v>
      </c>
      <c r="O1450">
        <v>7317</v>
      </c>
      <c r="P1450">
        <v>586.4</v>
      </c>
      <c r="Q1450">
        <v>5277.6</v>
      </c>
      <c r="R1450">
        <v>2039.4</v>
      </c>
      <c r="S1450">
        <v>442.71</v>
      </c>
      <c r="T1450">
        <v>5</v>
      </c>
      <c r="U1450">
        <v>2.5000000000000001E-2</v>
      </c>
      <c r="V1450" s="2">
        <f t="shared" si="88"/>
        <v>45413</v>
      </c>
      <c r="W1450" t="str">
        <f t="shared" si="89"/>
        <v>2024-05</v>
      </c>
      <c r="X1450" t="str">
        <f t="shared" ca="1" si="90"/>
        <v>Out</v>
      </c>
      <c r="Y1450" t="str">
        <f t="shared" ca="1" si="91"/>
        <v>YTD</v>
      </c>
    </row>
    <row r="1451" spans="1:25" x14ac:dyDescent="0.2">
      <c r="A1451" t="s">
        <v>1528</v>
      </c>
      <c r="B1451" s="2">
        <v>45056</v>
      </c>
      <c r="C1451">
        <v>2023</v>
      </c>
      <c r="D1451" t="s">
        <v>44</v>
      </c>
      <c r="E1451" t="s">
        <v>45</v>
      </c>
      <c r="F1451">
        <v>5</v>
      </c>
      <c r="G1451" t="s">
        <v>24</v>
      </c>
      <c r="H1451" t="s">
        <v>25</v>
      </c>
      <c r="I1451" t="s">
        <v>39</v>
      </c>
      <c r="J1451" t="s">
        <v>65</v>
      </c>
      <c r="K1451" t="s">
        <v>106</v>
      </c>
      <c r="L1451" t="s">
        <v>29</v>
      </c>
      <c r="M1451">
        <v>14</v>
      </c>
      <c r="N1451">
        <v>137</v>
      </c>
      <c r="O1451">
        <v>1918</v>
      </c>
      <c r="P1451">
        <v>87.12</v>
      </c>
      <c r="Q1451">
        <v>1219.68</v>
      </c>
      <c r="R1451">
        <v>698.32</v>
      </c>
      <c r="S1451">
        <v>136.06</v>
      </c>
      <c r="T1451">
        <v>5</v>
      </c>
      <c r="U1451">
        <v>1.6E-2</v>
      </c>
      <c r="V1451" s="2">
        <f t="shared" si="88"/>
        <v>45047</v>
      </c>
      <c r="W1451" t="str">
        <f t="shared" si="89"/>
        <v>2023-05</v>
      </c>
      <c r="X1451" t="str">
        <f t="shared" ca="1" si="90"/>
        <v>Out</v>
      </c>
      <c r="Y1451" t="str">
        <f t="shared" ca="1" si="91"/>
        <v>YTD</v>
      </c>
    </row>
    <row r="1452" spans="1:25" x14ac:dyDescent="0.2">
      <c r="A1452" t="s">
        <v>1529</v>
      </c>
      <c r="B1452" s="2">
        <v>44844</v>
      </c>
      <c r="C1452">
        <v>2022</v>
      </c>
      <c r="D1452" t="s">
        <v>50</v>
      </c>
      <c r="E1452" t="s">
        <v>86</v>
      </c>
      <c r="F1452">
        <v>10</v>
      </c>
      <c r="G1452" t="s">
        <v>57</v>
      </c>
      <c r="H1452" t="s">
        <v>80</v>
      </c>
      <c r="I1452" t="s">
        <v>59</v>
      </c>
      <c r="J1452" t="s">
        <v>47</v>
      </c>
      <c r="K1452" t="s">
        <v>48</v>
      </c>
      <c r="L1452" t="s">
        <v>29</v>
      </c>
      <c r="M1452">
        <v>19</v>
      </c>
      <c r="N1452">
        <v>840</v>
      </c>
      <c r="O1452">
        <v>15960</v>
      </c>
      <c r="P1452">
        <v>609.54</v>
      </c>
      <c r="Q1452">
        <v>11581.26</v>
      </c>
      <c r="R1452">
        <v>4378.74</v>
      </c>
      <c r="S1452">
        <v>1781.36</v>
      </c>
      <c r="T1452">
        <v>15</v>
      </c>
      <c r="U1452">
        <v>7.3999999999999996E-2</v>
      </c>
      <c r="V1452" s="2">
        <f t="shared" si="88"/>
        <v>44835</v>
      </c>
      <c r="W1452" t="str">
        <f t="shared" si="89"/>
        <v>2022-10</v>
      </c>
      <c r="X1452" t="str">
        <f t="shared" ca="1" si="90"/>
        <v>Out</v>
      </c>
      <c r="Y1452" t="str">
        <f t="shared" ca="1" si="91"/>
        <v/>
      </c>
    </row>
    <row r="1453" spans="1:25" x14ac:dyDescent="0.2">
      <c r="A1453" t="s">
        <v>1530</v>
      </c>
      <c r="B1453" s="2">
        <v>44805</v>
      </c>
      <c r="C1453">
        <v>2022</v>
      </c>
      <c r="D1453" t="s">
        <v>22</v>
      </c>
      <c r="E1453" t="s">
        <v>82</v>
      </c>
      <c r="F1453">
        <v>9</v>
      </c>
      <c r="G1453" t="s">
        <v>1580</v>
      </c>
      <c r="H1453" t="s">
        <v>100</v>
      </c>
      <c r="I1453" t="s">
        <v>59</v>
      </c>
      <c r="J1453" t="s">
        <v>35</v>
      </c>
      <c r="K1453" t="s">
        <v>36</v>
      </c>
      <c r="L1453" t="s">
        <v>37</v>
      </c>
      <c r="M1453">
        <v>7</v>
      </c>
      <c r="N1453">
        <v>817</v>
      </c>
      <c r="O1453">
        <v>5719</v>
      </c>
      <c r="P1453">
        <v>559.99</v>
      </c>
      <c r="Q1453">
        <v>3919.93</v>
      </c>
      <c r="R1453">
        <v>1799.07</v>
      </c>
      <c r="S1453">
        <v>403.95</v>
      </c>
      <c r="T1453">
        <v>0</v>
      </c>
      <c r="U1453">
        <v>5.0999999999999997E-2</v>
      </c>
      <c r="V1453" s="2">
        <f t="shared" si="88"/>
        <v>44805</v>
      </c>
      <c r="W1453" t="str">
        <f t="shared" si="89"/>
        <v>2022-09</v>
      </c>
      <c r="X1453" t="str">
        <f t="shared" ca="1" si="90"/>
        <v>Out</v>
      </c>
      <c r="Y1453" t="str">
        <f t="shared" ca="1" si="91"/>
        <v/>
      </c>
    </row>
    <row r="1454" spans="1:25" x14ac:dyDescent="0.2">
      <c r="A1454" t="s">
        <v>1531</v>
      </c>
      <c r="B1454" s="2">
        <v>45170</v>
      </c>
      <c r="C1454">
        <v>2023</v>
      </c>
      <c r="D1454" t="s">
        <v>22</v>
      </c>
      <c r="E1454" t="s">
        <v>82</v>
      </c>
      <c r="F1454">
        <v>9</v>
      </c>
      <c r="G1454" t="s">
        <v>1580</v>
      </c>
      <c r="H1454" t="s">
        <v>100</v>
      </c>
      <c r="I1454" t="s">
        <v>59</v>
      </c>
      <c r="J1454" t="s">
        <v>27</v>
      </c>
      <c r="K1454" t="s">
        <v>88</v>
      </c>
      <c r="L1454" t="s">
        <v>29</v>
      </c>
      <c r="M1454">
        <v>7</v>
      </c>
      <c r="N1454">
        <v>884</v>
      </c>
      <c r="O1454">
        <v>6188</v>
      </c>
      <c r="P1454">
        <v>476.94</v>
      </c>
      <c r="Q1454">
        <v>3338.58</v>
      </c>
      <c r="R1454">
        <v>2849.42</v>
      </c>
      <c r="S1454">
        <v>470.65</v>
      </c>
      <c r="T1454">
        <v>0</v>
      </c>
      <c r="U1454">
        <v>5.6000000000000001E-2</v>
      </c>
      <c r="V1454" s="2">
        <f t="shared" si="88"/>
        <v>45170</v>
      </c>
      <c r="W1454" t="str">
        <f t="shared" si="89"/>
        <v>2023-09</v>
      </c>
      <c r="X1454" t="str">
        <f t="shared" ca="1" si="90"/>
        <v>Out</v>
      </c>
      <c r="Y1454" t="str">
        <f t="shared" ca="1" si="91"/>
        <v/>
      </c>
    </row>
    <row r="1455" spans="1:25" x14ac:dyDescent="0.2">
      <c r="A1455" t="s">
        <v>1532</v>
      </c>
      <c r="B1455" s="2">
        <v>45153</v>
      </c>
      <c r="C1455">
        <v>2023</v>
      </c>
      <c r="D1455" t="s">
        <v>22</v>
      </c>
      <c r="E1455" t="s">
        <v>23</v>
      </c>
      <c r="F1455">
        <v>8</v>
      </c>
      <c r="G1455" t="s">
        <v>1581</v>
      </c>
      <c r="H1455" t="s">
        <v>75</v>
      </c>
      <c r="I1455" t="s">
        <v>26</v>
      </c>
      <c r="J1455" t="s">
        <v>65</v>
      </c>
      <c r="K1455" t="s">
        <v>106</v>
      </c>
      <c r="L1455" t="s">
        <v>42</v>
      </c>
      <c r="M1455">
        <v>10</v>
      </c>
      <c r="N1455">
        <v>70</v>
      </c>
      <c r="O1455">
        <v>700</v>
      </c>
      <c r="P1455">
        <v>39.659999999999997</v>
      </c>
      <c r="Q1455">
        <v>396.6</v>
      </c>
      <c r="R1455">
        <v>303.39999999999998</v>
      </c>
      <c r="S1455">
        <v>72.34</v>
      </c>
      <c r="T1455">
        <v>15</v>
      </c>
      <c r="U1455">
        <v>1.2E-2</v>
      </c>
      <c r="V1455" s="2">
        <f t="shared" si="88"/>
        <v>45139</v>
      </c>
      <c r="W1455" t="str">
        <f t="shared" si="89"/>
        <v>2023-08</v>
      </c>
      <c r="X1455" t="str">
        <f t="shared" ca="1" si="90"/>
        <v>Out</v>
      </c>
      <c r="Y1455" t="str">
        <f t="shared" ca="1" si="91"/>
        <v/>
      </c>
    </row>
    <row r="1456" spans="1:25" x14ac:dyDescent="0.2">
      <c r="A1456" t="s">
        <v>1533</v>
      </c>
      <c r="B1456" s="2">
        <v>45603</v>
      </c>
      <c r="C1456">
        <v>2024</v>
      </c>
      <c r="D1456" t="s">
        <v>50</v>
      </c>
      <c r="E1456" t="s">
        <v>64</v>
      </c>
      <c r="F1456">
        <v>11</v>
      </c>
      <c r="G1456" t="s">
        <v>24</v>
      </c>
      <c r="H1456" t="s">
        <v>25</v>
      </c>
      <c r="I1456" t="s">
        <v>39</v>
      </c>
      <c r="J1456" t="s">
        <v>35</v>
      </c>
      <c r="K1456" t="s">
        <v>69</v>
      </c>
      <c r="L1456" t="s">
        <v>42</v>
      </c>
      <c r="M1456">
        <v>11</v>
      </c>
      <c r="N1456">
        <v>1371.6</v>
      </c>
      <c r="O1456">
        <v>15087.6</v>
      </c>
      <c r="P1456">
        <v>632.67999999999995</v>
      </c>
      <c r="Q1456">
        <v>6959.48</v>
      </c>
      <c r="R1456">
        <v>8128.12</v>
      </c>
      <c r="S1456">
        <v>1112.24</v>
      </c>
      <c r="T1456">
        <v>10</v>
      </c>
      <c r="U1456">
        <v>6.2E-2</v>
      </c>
      <c r="V1456" s="2">
        <f t="shared" si="88"/>
        <v>45597</v>
      </c>
      <c r="W1456" t="str">
        <f t="shared" si="89"/>
        <v>2024-11</v>
      </c>
      <c r="X1456" t="str">
        <f t="shared" ca="1" si="90"/>
        <v>Out</v>
      </c>
      <c r="Y1456" t="str">
        <f t="shared" ca="1" si="91"/>
        <v/>
      </c>
    </row>
    <row r="1457" spans="1:25" x14ac:dyDescent="0.2">
      <c r="A1457" t="s">
        <v>1534</v>
      </c>
      <c r="B1457" s="2">
        <v>45313</v>
      </c>
      <c r="C1457">
        <v>2024</v>
      </c>
      <c r="D1457" t="s">
        <v>31</v>
      </c>
      <c r="E1457" t="s">
        <v>61</v>
      </c>
      <c r="F1457">
        <v>1</v>
      </c>
      <c r="G1457" t="s">
        <v>1581</v>
      </c>
      <c r="H1457" t="s">
        <v>75</v>
      </c>
      <c r="I1457" t="s">
        <v>68</v>
      </c>
      <c r="J1457" t="s">
        <v>35</v>
      </c>
      <c r="K1457" t="s">
        <v>53</v>
      </c>
      <c r="L1457" t="s">
        <v>42</v>
      </c>
      <c r="M1457">
        <v>6</v>
      </c>
      <c r="N1457">
        <v>1024</v>
      </c>
      <c r="O1457">
        <v>6144</v>
      </c>
      <c r="P1457">
        <v>660.49</v>
      </c>
      <c r="Q1457">
        <v>3962.94</v>
      </c>
      <c r="R1457">
        <v>2181.06</v>
      </c>
      <c r="S1457">
        <v>632.29999999999995</v>
      </c>
      <c r="T1457">
        <v>0</v>
      </c>
      <c r="U1457">
        <v>1.0999999999999999E-2</v>
      </c>
      <c r="V1457" s="2">
        <f t="shared" si="88"/>
        <v>45292</v>
      </c>
      <c r="W1457" t="str">
        <f t="shared" si="89"/>
        <v>2024-01</v>
      </c>
      <c r="X1457" t="str">
        <f t="shared" ca="1" si="90"/>
        <v>Out</v>
      </c>
      <c r="Y1457" t="str">
        <f t="shared" ca="1" si="91"/>
        <v>YTD</v>
      </c>
    </row>
    <row r="1458" spans="1:25" x14ac:dyDescent="0.2">
      <c r="A1458" t="s">
        <v>1535</v>
      </c>
      <c r="B1458" s="2">
        <v>44983</v>
      </c>
      <c r="C1458">
        <v>2023</v>
      </c>
      <c r="D1458" t="s">
        <v>31</v>
      </c>
      <c r="E1458" t="s">
        <v>32</v>
      </c>
      <c r="F1458">
        <v>2</v>
      </c>
      <c r="G1458" t="s">
        <v>1580</v>
      </c>
      <c r="H1458" t="s">
        <v>87</v>
      </c>
      <c r="I1458" t="s">
        <v>26</v>
      </c>
      <c r="J1458" t="s">
        <v>35</v>
      </c>
      <c r="K1458" t="s">
        <v>36</v>
      </c>
      <c r="L1458" t="s">
        <v>42</v>
      </c>
      <c r="M1458">
        <v>18</v>
      </c>
      <c r="N1458">
        <v>309</v>
      </c>
      <c r="O1458">
        <v>5562</v>
      </c>
      <c r="P1458">
        <v>203.15</v>
      </c>
      <c r="Q1458">
        <v>3656.7</v>
      </c>
      <c r="R1458">
        <v>1905.3</v>
      </c>
      <c r="S1458">
        <v>338.65</v>
      </c>
      <c r="T1458">
        <v>15</v>
      </c>
      <c r="U1458">
        <v>2.7E-2</v>
      </c>
      <c r="V1458" s="2">
        <f t="shared" si="88"/>
        <v>44958</v>
      </c>
      <c r="W1458" t="str">
        <f t="shared" si="89"/>
        <v>2023-02</v>
      </c>
      <c r="X1458" t="str">
        <f t="shared" ca="1" si="90"/>
        <v>Out</v>
      </c>
      <c r="Y1458" t="str">
        <f t="shared" ca="1" si="91"/>
        <v>YTD</v>
      </c>
    </row>
    <row r="1459" spans="1:25" x14ac:dyDescent="0.2">
      <c r="A1459" t="s">
        <v>1536</v>
      </c>
      <c r="B1459" s="2">
        <v>44938</v>
      </c>
      <c r="C1459">
        <v>2023</v>
      </c>
      <c r="D1459" t="s">
        <v>31</v>
      </c>
      <c r="E1459" t="s">
        <v>61</v>
      </c>
      <c r="F1459">
        <v>1</v>
      </c>
      <c r="G1459" t="s">
        <v>24</v>
      </c>
      <c r="H1459" t="s">
        <v>46</v>
      </c>
      <c r="I1459" t="s">
        <v>39</v>
      </c>
      <c r="J1459" t="s">
        <v>47</v>
      </c>
      <c r="K1459" t="s">
        <v>62</v>
      </c>
      <c r="L1459" t="s">
        <v>37</v>
      </c>
      <c r="M1459">
        <v>3</v>
      </c>
      <c r="N1459">
        <v>1644</v>
      </c>
      <c r="O1459">
        <v>4932</v>
      </c>
      <c r="P1459">
        <v>1036.83</v>
      </c>
      <c r="Q1459">
        <v>3110.49</v>
      </c>
      <c r="R1459">
        <v>1821.51</v>
      </c>
      <c r="S1459">
        <v>355.94</v>
      </c>
      <c r="T1459">
        <v>10</v>
      </c>
      <c r="U1459">
        <v>4.7E-2</v>
      </c>
      <c r="V1459" s="2">
        <f t="shared" si="88"/>
        <v>44927</v>
      </c>
      <c r="W1459" t="str">
        <f t="shared" si="89"/>
        <v>2023-01</v>
      </c>
      <c r="X1459" t="str">
        <f t="shared" ca="1" si="90"/>
        <v>Out</v>
      </c>
      <c r="Y1459" t="str">
        <f t="shared" ca="1" si="91"/>
        <v>YTD</v>
      </c>
    </row>
    <row r="1460" spans="1:25" x14ac:dyDescent="0.2">
      <c r="A1460" t="s">
        <v>1537</v>
      </c>
      <c r="B1460" s="2">
        <v>45315</v>
      </c>
      <c r="C1460">
        <v>2024</v>
      </c>
      <c r="D1460" t="s">
        <v>31</v>
      </c>
      <c r="E1460" t="s">
        <v>61</v>
      </c>
      <c r="F1460">
        <v>1</v>
      </c>
      <c r="G1460" t="s">
        <v>33</v>
      </c>
      <c r="H1460" t="s">
        <v>52</v>
      </c>
      <c r="I1460" t="s">
        <v>68</v>
      </c>
      <c r="J1460" t="s">
        <v>40</v>
      </c>
      <c r="K1460" t="s">
        <v>84</v>
      </c>
      <c r="L1460" t="s">
        <v>29</v>
      </c>
      <c r="M1460">
        <v>11</v>
      </c>
      <c r="N1460">
        <v>552</v>
      </c>
      <c r="O1460">
        <v>6072</v>
      </c>
      <c r="P1460">
        <v>298.08999999999997</v>
      </c>
      <c r="Q1460">
        <v>3278.99</v>
      </c>
      <c r="R1460">
        <v>2793.01</v>
      </c>
      <c r="S1460">
        <v>695.42</v>
      </c>
      <c r="T1460">
        <v>0</v>
      </c>
      <c r="U1460">
        <v>2.4E-2</v>
      </c>
      <c r="V1460" s="2">
        <f t="shared" si="88"/>
        <v>45292</v>
      </c>
      <c r="W1460" t="str">
        <f t="shared" si="89"/>
        <v>2024-01</v>
      </c>
      <c r="X1460" t="str">
        <f t="shared" ca="1" si="90"/>
        <v>Out</v>
      </c>
      <c r="Y1460" t="str">
        <f t="shared" ca="1" si="91"/>
        <v>YTD</v>
      </c>
    </row>
    <row r="1461" spans="1:25" x14ac:dyDescent="0.2">
      <c r="A1461" t="s">
        <v>1538</v>
      </c>
      <c r="B1461" s="2">
        <v>44752</v>
      </c>
      <c r="C1461">
        <v>2022</v>
      </c>
      <c r="D1461" t="s">
        <v>22</v>
      </c>
      <c r="E1461" t="s">
        <v>119</v>
      </c>
      <c r="F1461">
        <v>7</v>
      </c>
      <c r="G1461" t="s">
        <v>57</v>
      </c>
      <c r="H1461" t="s">
        <v>73</v>
      </c>
      <c r="I1461" t="s">
        <v>59</v>
      </c>
      <c r="J1461" t="s">
        <v>65</v>
      </c>
      <c r="K1461" t="s">
        <v>132</v>
      </c>
      <c r="L1461" t="s">
        <v>37</v>
      </c>
      <c r="M1461">
        <v>4</v>
      </c>
      <c r="N1461">
        <v>131.4</v>
      </c>
      <c r="O1461">
        <v>525.6</v>
      </c>
      <c r="P1461">
        <v>95.18</v>
      </c>
      <c r="Q1461">
        <v>380.72</v>
      </c>
      <c r="R1461">
        <v>144.88</v>
      </c>
      <c r="S1461">
        <v>56.26</v>
      </c>
      <c r="T1461">
        <v>15</v>
      </c>
      <c r="U1461">
        <v>6.2E-2</v>
      </c>
      <c r="V1461" s="2">
        <f t="shared" si="88"/>
        <v>44743</v>
      </c>
      <c r="W1461" t="str">
        <f t="shared" si="89"/>
        <v>2022-07</v>
      </c>
      <c r="X1461" t="str">
        <f t="shared" ca="1" si="90"/>
        <v>Out</v>
      </c>
      <c r="Y1461" t="str">
        <f t="shared" ca="1" si="91"/>
        <v/>
      </c>
    </row>
    <row r="1462" spans="1:25" x14ac:dyDescent="0.2">
      <c r="A1462" t="s">
        <v>1539</v>
      </c>
      <c r="B1462" s="2">
        <v>45579</v>
      </c>
      <c r="C1462">
        <v>2024</v>
      </c>
      <c r="D1462" t="s">
        <v>50</v>
      </c>
      <c r="E1462" t="s">
        <v>86</v>
      </c>
      <c r="F1462">
        <v>10</v>
      </c>
      <c r="G1462" t="s">
        <v>57</v>
      </c>
      <c r="H1462" t="s">
        <v>73</v>
      </c>
      <c r="I1462" t="s">
        <v>26</v>
      </c>
      <c r="J1462" t="s">
        <v>27</v>
      </c>
      <c r="K1462" t="s">
        <v>110</v>
      </c>
      <c r="L1462" t="s">
        <v>29</v>
      </c>
      <c r="M1462">
        <v>12</v>
      </c>
      <c r="N1462">
        <v>685</v>
      </c>
      <c r="O1462">
        <v>8220</v>
      </c>
      <c r="P1462">
        <v>377.31</v>
      </c>
      <c r="Q1462">
        <v>4527.72</v>
      </c>
      <c r="R1462">
        <v>3692.28</v>
      </c>
      <c r="S1462">
        <v>929.66</v>
      </c>
      <c r="T1462">
        <v>5</v>
      </c>
      <c r="U1462">
        <v>6.0000000000000001E-3</v>
      </c>
      <c r="V1462" s="2">
        <f t="shared" si="88"/>
        <v>45566</v>
      </c>
      <c r="W1462" t="str">
        <f t="shared" si="89"/>
        <v>2024-10</v>
      </c>
      <c r="X1462" t="str">
        <f t="shared" ca="1" si="90"/>
        <v>Out</v>
      </c>
      <c r="Y1462" t="str">
        <f t="shared" ca="1" si="91"/>
        <v/>
      </c>
    </row>
    <row r="1463" spans="1:25" x14ac:dyDescent="0.2">
      <c r="A1463" t="s">
        <v>1540</v>
      </c>
      <c r="B1463" s="2">
        <v>45298</v>
      </c>
      <c r="C1463">
        <v>2024</v>
      </c>
      <c r="D1463" t="s">
        <v>31</v>
      </c>
      <c r="E1463" t="s">
        <v>61</v>
      </c>
      <c r="F1463">
        <v>1</v>
      </c>
      <c r="G1463" t="s">
        <v>1580</v>
      </c>
      <c r="H1463" t="s">
        <v>87</v>
      </c>
      <c r="I1463" t="s">
        <v>68</v>
      </c>
      <c r="J1463" t="s">
        <v>47</v>
      </c>
      <c r="K1463" t="s">
        <v>62</v>
      </c>
      <c r="L1463" t="s">
        <v>42</v>
      </c>
      <c r="M1463">
        <v>2</v>
      </c>
      <c r="N1463">
        <v>1373</v>
      </c>
      <c r="O1463">
        <v>2746</v>
      </c>
      <c r="P1463">
        <v>799.12</v>
      </c>
      <c r="Q1463">
        <v>1598.24</v>
      </c>
      <c r="R1463">
        <v>1147.76</v>
      </c>
      <c r="S1463">
        <v>166.35</v>
      </c>
      <c r="T1463">
        <v>0</v>
      </c>
      <c r="U1463">
        <v>3.3000000000000002E-2</v>
      </c>
      <c r="V1463" s="2">
        <f t="shared" si="88"/>
        <v>45292</v>
      </c>
      <c r="W1463" t="str">
        <f t="shared" si="89"/>
        <v>2024-01</v>
      </c>
      <c r="X1463" t="str">
        <f t="shared" ca="1" si="90"/>
        <v>Out</v>
      </c>
      <c r="Y1463" t="str">
        <f t="shared" ca="1" si="91"/>
        <v>YTD</v>
      </c>
    </row>
    <row r="1464" spans="1:25" x14ac:dyDescent="0.2">
      <c r="A1464" t="s">
        <v>1541</v>
      </c>
      <c r="B1464" s="2">
        <v>45491</v>
      </c>
      <c r="C1464">
        <v>2024</v>
      </c>
      <c r="D1464" t="s">
        <v>22</v>
      </c>
      <c r="E1464" t="s">
        <v>119</v>
      </c>
      <c r="F1464">
        <v>7</v>
      </c>
      <c r="G1464" t="s">
        <v>33</v>
      </c>
      <c r="H1464" t="s">
        <v>34</v>
      </c>
      <c r="I1464" t="s">
        <v>26</v>
      </c>
      <c r="J1464" t="s">
        <v>35</v>
      </c>
      <c r="K1464" t="s">
        <v>69</v>
      </c>
      <c r="L1464" t="s">
        <v>37</v>
      </c>
      <c r="M1464">
        <v>1</v>
      </c>
      <c r="N1464">
        <v>406.8</v>
      </c>
      <c r="O1464">
        <v>406.8</v>
      </c>
      <c r="P1464">
        <v>276.2</v>
      </c>
      <c r="Q1464">
        <v>276.2</v>
      </c>
      <c r="R1464">
        <v>130.6</v>
      </c>
      <c r="S1464">
        <v>33.5</v>
      </c>
      <c r="T1464">
        <v>0</v>
      </c>
      <c r="U1464">
        <v>4.1000000000000002E-2</v>
      </c>
      <c r="V1464" s="2">
        <f t="shared" si="88"/>
        <v>45474</v>
      </c>
      <c r="W1464" t="str">
        <f t="shared" si="89"/>
        <v>2024-07</v>
      </c>
      <c r="X1464" t="str">
        <f t="shared" ca="1" si="90"/>
        <v>Out</v>
      </c>
      <c r="Y1464" t="str">
        <f t="shared" ca="1" si="91"/>
        <v/>
      </c>
    </row>
    <row r="1465" spans="1:25" x14ac:dyDescent="0.2">
      <c r="A1465" t="s">
        <v>1542</v>
      </c>
      <c r="B1465" s="2">
        <v>44821</v>
      </c>
      <c r="C1465">
        <v>2022</v>
      </c>
      <c r="D1465" t="s">
        <v>22</v>
      </c>
      <c r="E1465" t="s">
        <v>82</v>
      </c>
      <c r="F1465">
        <v>9</v>
      </c>
      <c r="G1465" t="s">
        <v>1581</v>
      </c>
      <c r="H1465" t="s">
        <v>97</v>
      </c>
      <c r="I1465" t="s">
        <v>26</v>
      </c>
      <c r="J1465" t="s">
        <v>65</v>
      </c>
      <c r="K1465" t="s">
        <v>106</v>
      </c>
      <c r="L1465" t="s">
        <v>42</v>
      </c>
      <c r="M1465">
        <v>4</v>
      </c>
      <c r="N1465">
        <v>60</v>
      </c>
      <c r="O1465">
        <v>240</v>
      </c>
      <c r="P1465">
        <v>34.159999999999997</v>
      </c>
      <c r="Q1465">
        <v>136.63999999999999</v>
      </c>
      <c r="R1465">
        <v>103.36</v>
      </c>
      <c r="S1465">
        <v>23.82</v>
      </c>
      <c r="T1465">
        <v>15</v>
      </c>
      <c r="U1465">
        <v>5.0999999999999997E-2</v>
      </c>
      <c r="V1465" s="2">
        <f t="shared" si="88"/>
        <v>44805</v>
      </c>
      <c r="W1465" t="str">
        <f t="shared" si="89"/>
        <v>2022-09</v>
      </c>
      <c r="X1465" t="str">
        <f t="shared" ca="1" si="90"/>
        <v>Out</v>
      </c>
      <c r="Y1465" t="str">
        <f t="shared" ca="1" si="91"/>
        <v/>
      </c>
    </row>
    <row r="1466" spans="1:25" x14ac:dyDescent="0.2">
      <c r="A1466" t="s">
        <v>1543</v>
      </c>
      <c r="B1466" s="2">
        <v>45207</v>
      </c>
      <c r="C1466">
        <v>2023</v>
      </c>
      <c r="D1466" t="s">
        <v>50</v>
      </c>
      <c r="E1466" t="s">
        <v>86</v>
      </c>
      <c r="F1466">
        <v>10</v>
      </c>
      <c r="G1466" t="s">
        <v>57</v>
      </c>
      <c r="H1466" t="s">
        <v>80</v>
      </c>
      <c r="I1466" t="s">
        <v>68</v>
      </c>
      <c r="J1466" t="s">
        <v>47</v>
      </c>
      <c r="K1466" t="s">
        <v>48</v>
      </c>
      <c r="L1466" t="s">
        <v>42</v>
      </c>
      <c r="M1466">
        <v>15</v>
      </c>
      <c r="N1466">
        <v>1701</v>
      </c>
      <c r="O1466">
        <v>25515</v>
      </c>
      <c r="P1466">
        <v>1015.9</v>
      </c>
      <c r="Q1466">
        <v>15238.5</v>
      </c>
      <c r="R1466">
        <v>10276.5</v>
      </c>
      <c r="S1466">
        <v>1550.61</v>
      </c>
      <c r="T1466">
        <v>0</v>
      </c>
      <c r="U1466">
        <v>5.0000000000000001E-3</v>
      </c>
      <c r="V1466" s="2">
        <f t="shared" si="88"/>
        <v>45200</v>
      </c>
      <c r="W1466" t="str">
        <f t="shared" si="89"/>
        <v>2023-10</v>
      </c>
      <c r="X1466" t="str">
        <f t="shared" ca="1" si="90"/>
        <v>Out</v>
      </c>
      <c r="Y1466" t="str">
        <f t="shared" ca="1" si="91"/>
        <v/>
      </c>
    </row>
    <row r="1467" spans="1:25" x14ac:dyDescent="0.2">
      <c r="A1467" t="s">
        <v>1544</v>
      </c>
      <c r="B1467" s="2">
        <v>44783</v>
      </c>
      <c r="C1467">
        <v>2022</v>
      </c>
      <c r="D1467" t="s">
        <v>22</v>
      </c>
      <c r="E1467" t="s">
        <v>23</v>
      </c>
      <c r="F1467">
        <v>8</v>
      </c>
      <c r="G1467" t="s">
        <v>57</v>
      </c>
      <c r="H1467" t="s">
        <v>80</v>
      </c>
      <c r="I1467" t="s">
        <v>68</v>
      </c>
      <c r="J1467" t="s">
        <v>40</v>
      </c>
      <c r="K1467" t="s">
        <v>84</v>
      </c>
      <c r="L1467" t="s">
        <v>42</v>
      </c>
      <c r="M1467">
        <v>3</v>
      </c>
      <c r="N1467">
        <v>2364</v>
      </c>
      <c r="O1467">
        <v>7092</v>
      </c>
      <c r="P1467">
        <v>1324.47</v>
      </c>
      <c r="Q1467">
        <v>3973.41</v>
      </c>
      <c r="R1467">
        <v>3118.59</v>
      </c>
      <c r="S1467">
        <v>376.44</v>
      </c>
      <c r="T1467">
        <v>10</v>
      </c>
      <c r="U1467">
        <v>2.8000000000000001E-2</v>
      </c>
      <c r="V1467" s="2">
        <f t="shared" si="88"/>
        <v>44774</v>
      </c>
      <c r="W1467" t="str">
        <f t="shared" si="89"/>
        <v>2022-08</v>
      </c>
      <c r="X1467" t="str">
        <f t="shared" ca="1" si="90"/>
        <v>Out</v>
      </c>
      <c r="Y1467" t="str">
        <f t="shared" ca="1" si="91"/>
        <v/>
      </c>
    </row>
    <row r="1468" spans="1:25" x14ac:dyDescent="0.2">
      <c r="A1468" t="s">
        <v>1545</v>
      </c>
      <c r="B1468" s="2">
        <v>44968</v>
      </c>
      <c r="C1468">
        <v>2023</v>
      </c>
      <c r="D1468" t="s">
        <v>31</v>
      </c>
      <c r="E1468" t="s">
        <v>32</v>
      </c>
      <c r="F1468">
        <v>2</v>
      </c>
      <c r="G1468" t="s">
        <v>33</v>
      </c>
      <c r="H1468" t="s">
        <v>34</v>
      </c>
      <c r="I1468" t="s">
        <v>68</v>
      </c>
      <c r="J1468" t="s">
        <v>40</v>
      </c>
      <c r="K1468" t="s">
        <v>93</v>
      </c>
      <c r="L1468" t="s">
        <v>29</v>
      </c>
      <c r="M1468">
        <v>8</v>
      </c>
      <c r="N1468">
        <v>2296</v>
      </c>
      <c r="O1468">
        <v>18368</v>
      </c>
      <c r="P1468">
        <v>1501.09</v>
      </c>
      <c r="Q1468">
        <v>12008.72</v>
      </c>
      <c r="R1468">
        <v>6359.28</v>
      </c>
      <c r="S1468">
        <v>788.65</v>
      </c>
      <c r="T1468">
        <v>15</v>
      </c>
      <c r="U1468">
        <v>5.6000000000000001E-2</v>
      </c>
      <c r="V1468" s="2">
        <f t="shared" si="88"/>
        <v>44958</v>
      </c>
      <c r="W1468" t="str">
        <f t="shared" si="89"/>
        <v>2023-02</v>
      </c>
      <c r="X1468" t="str">
        <f t="shared" ca="1" si="90"/>
        <v>Out</v>
      </c>
      <c r="Y1468" t="str">
        <f t="shared" ca="1" si="91"/>
        <v>YTD</v>
      </c>
    </row>
    <row r="1469" spans="1:25" x14ac:dyDescent="0.2">
      <c r="A1469" t="s">
        <v>1546</v>
      </c>
      <c r="B1469" s="2">
        <v>45330</v>
      </c>
      <c r="C1469">
        <v>2024</v>
      </c>
      <c r="D1469" t="s">
        <v>31</v>
      </c>
      <c r="E1469" t="s">
        <v>32</v>
      </c>
      <c r="F1469">
        <v>2</v>
      </c>
      <c r="G1469" t="s">
        <v>33</v>
      </c>
      <c r="H1469" t="s">
        <v>52</v>
      </c>
      <c r="I1469" t="s">
        <v>59</v>
      </c>
      <c r="J1469" t="s">
        <v>40</v>
      </c>
      <c r="K1469" t="s">
        <v>84</v>
      </c>
      <c r="L1469" t="s">
        <v>37</v>
      </c>
      <c r="M1469">
        <v>17</v>
      </c>
      <c r="N1469">
        <v>1146</v>
      </c>
      <c r="O1469">
        <v>19482</v>
      </c>
      <c r="P1469">
        <v>549.28</v>
      </c>
      <c r="Q1469">
        <v>9337.76</v>
      </c>
      <c r="R1469">
        <v>10144.24</v>
      </c>
      <c r="S1469">
        <v>1819.17</v>
      </c>
      <c r="T1469">
        <v>10</v>
      </c>
      <c r="U1469">
        <v>4.2000000000000003E-2</v>
      </c>
      <c r="V1469" s="2">
        <f t="shared" si="88"/>
        <v>45323</v>
      </c>
      <c r="W1469" t="str">
        <f t="shared" si="89"/>
        <v>2024-02</v>
      </c>
      <c r="X1469" t="str">
        <f t="shared" ca="1" si="90"/>
        <v>Out</v>
      </c>
      <c r="Y1469" t="str">
        <f t="shared" ca="1" si="91"/>
        <v>YTD</v>
      </c>
    </row>
    <row r="1470" spans="1:25" x14ac:dyDescent="0.2">
      <c r="A1470" t="s">
        <v>1547</v>
      </c>
      <c r="B1470" s="2">
        <v>45514</v>
      </c>
      <c r="C1470">
        <v>2024</v>
      </c>
      <c r="D1470" t="s">
        <v>22</v>
      </c>
      <c r="E1470" t="s">
        <v>23</v>
      </c>
      <c r="F1470">
        <v>8</v>
      </c>
      <c r="G1470" t="s">
        <v>57</v>
      </c>
      <c r="H1470" t="s">
        <v>73</v>
      </c>
      <c r="I1470" t="s">
        <v>59</v>
      </c>
      <c r="J1470" t="s">
        <v>65</v>
      </c>
      <c r="K1470" t="s">
        <v>132</v>
      </c>
      <c r="L1470" t="s">
        <v>29</v>
      </c>
      <c r="M1470">
        <v>11</v>
      </c>
      <c r="N1470">
        <v>169</v>
      </c>
      <c r="O1470">
        <v>1859</v>
      </c>
      <c r="P1470">
        <v>84.01</v>
      </c>
      <c r="Q1470">
        <v>924.11</v>
      </c>
      <c r="R1470">
        <v>934.89</v>
      </c>
      <c r="S1470">
        <v>144.13999999999999</v>
      </c>
      <c r="T1470">
        <v>0</v>
      </c>
      <c r="U1470">
        <v>5.3999999999999999E-2</v>
      </c>
      <c r="V1470" s="2">
        <f t="shared" si="88"/>
        <v>45505</v>
      </c>
      <c r="W1470" t="str">
        <f t="shared" si="89"/>
        <v>2024-08</v>
      </c>
      <c r="X1470" t="str">
        <f t="shared" ca="1" si="90"/>
        <v>Out</v>
      </c>
      <c r="Y1470" t="str">
        <f t="shared" ca="1" si="91"/>
        <v/>
      </c>
    </row>
    <row r="1471" spans="1:25" x14ac:dyDescent="0.2">
      <c r="A1471" t="s">
        <v>1548</v>
      </c>
      <c r="B1471" s="2">
        <v>45469</v>
      </c>
      <c r="C1471">
        <v>2024</v>
      </c>
      <c r="D1471" t="s">
        <v>44</v>
      </c>
      <c r="E1471" t="s">
        <v>112</v>
      </c>
      <c r="F1471">
        <v>6</v>
      </c>
      <c r="G1471" t="s">
        <v>1580</v>
      </c>
      <c r="H1471" t="s">
        <v>100</v>
      </c>
      <c r="I1471" t="s">
        <v>68</v>
      </c>
      <c r="J1471" t="s">
        <v>65</v>
      </c>
      <c r="K1471" t="s">
        <v>132</v>
      </c>
      <c r="L1471" t="s">
        <v>37</v>
      </c>
      <c r="M1471">
        <v>9</v>
      </c>
      <c r="N1471">
        <v>124.2</v>
      </c>
      <c r="O1471">
        <v>1117.8</v>
      </c>
      <c r="P1471">
        <v>92.18</v>
      </c>
      <c r="Q1471">
        <v>829.62</v>
      </c>
      <c r="R1471">
        <v>288.18</v>
      </c>
      <c r="S1471">
        <v>110.93</v>
      </c>
      <c r="T1471">
        <v>15</v>
      </c>
      <c r="U1471">
        <v>2.5999999999999999E-2</v>
      </c>
      <c r="V1471" s="2">
        <f t="shared" si="88"/>
        <v>45444</v>
      </c>
      <c r="W1471" t="str">
        <f t="shared" si="89"/>
        <v>2024-06</v>
      </c>
      <c r="X1471" t="str">
        <f t="shared" ca="1" si="90"/>
        <v>Out</v>
      </c>
      <c r="Y1471" t="str">
        <f t="shared" ca="1" si="91"/>
        <v/>
      </c>
    </row>
    <row r="1472" spans="1:25" x14ac:dyDescent="0.2">
      <c r="A1472" t="s">
        <v>1549</v>
      </c>
      <c r="B1472" s="2">
        <v>45197</v>
      </c>
      <c r="C1472">
        <v>2023</v>
      </c>
      <c r="D1472" t="s">
        <v>22</v>
      </c>
      <c r="E1472" t="s">
        <v>82</v>
      </c>
      <c r="F1472">
        <v>9</v>
      </c>
      <c r="G1472" t="s">
        <v>33</v>
      </c>
      <c r="H1472" t="s">
        <v>34</v>
      </c>
      <c r="I1472" t="s">
        <v>59</v>
      </c>
      <c r="J1472" t="s">
        <v>65</v>
      </c>
      <c r="K1472" t="s">
        <v>106</v>
      </c>
      <c r="L1472" t="s">
        <v>29</v>
      </c>
      <c r="M1472">
        <v>1</v>
      </c>
      <c r="N1472">
        <v>30</v>
      </c>
      <c r="O1472">
        <v>30</v>
      </c>
      <c r="P1472">
        <v>21.59</v>
      </c>
      <c r="Q1472">
        <v>21.59</v>
      </c>
      <c r="R1472">
        <v>8.41</v>
      </c>
      <c r="S1472">
        <v>2.34</v>
      </c>
      <c r="T1472">
        <v>15</v>
      </c>
      <c r="U1472">
        <v>2E-3</v>
      </c>
      <c r="V1472" s="2">
        <f t="shared" si="88"/>
        <v>45170</v>
      </c>
      <c r="W1472" t="str">
        <f t="shared" si="89"/>
        <v>2023-09</v>
      </c>
      <c r="X1472" t="str">
        <f t="shared" ca="1" si="90"/>
        <v>Out</v>
      </c>
      <c r="Y1472" t="str">
        <f t="shared" ca="1" si="91"/>
        <v/>
      </c>
    </row>
    <row r="1473" spans="1:25" x14ac:dyDescent="0.2">
      <c r="A1473" t="s">
        <v>1550</v>
      </c>
      <c r="B1473" s="2">
        <v>45540</v>
      </c>
      <c r="C1473">
        <v>2024</v>
      </c>
      <c r="D1473" t="s">
        <v>22</v>
      </c>
      <c r="E1473" t="s">
        <v>82</v>
      </c>
      <c r="F1473">
        <v>9</v>
      </c>
      <c r="G1473" t="s">
        <v>1581</v>
      </c>
      <c r="H1473" t="s">
        <v>75</v>
      </c>
      <c r="I1473" t="s">
        <v>26</v>
      </c>
      <c r="J1473" t="s">
        <v>40</v>
      </c>
      <c r="K1473" t="s">
        <v>41</v>
      </c>
      <c r="L1473" t="s">
        <v>29</v>
      </c>
      <c r="M1473">
        <v>16</v>
      </c>
      <c r="N1473">
        <v>801</v>
      </c>
      <c r="O1473">
        <v>12816</v>
      </c>
      <c r="P1473">
        <v>369.6</v>
      </c>
      <c r="Q1473">
        <v>5913.6</v>
      </c>
      <c r="R1473">
        <v>6902.4</v>
      </c>
      <c r="S1473">
        <v>922.25</v>
      </c>
      <c r="T1473">
        <v>10</v>
      </c>
      <c r="U1473">
        <v>7.4999999999999997E-2</v>
      </c>
      <c r="V1473" s="2">
        <f t="shared" si="88"/>
        <v>45536</v>
      </c>
      <c r="W1473" t="str">
        <f t="shared" si="89"/>
        <v>2024-09</v>
      </c>
      <c r="X1473" t="str">
        <f t="shared" ca="1" si="90"/>
        <v>Out</v>
      </c>
      <c r="Y1473" t="str">
        <f t="shared" ca="1" si="91"/>
        <v/>
      </c>
    </row>
    <row r="1474" spans="1:25" x14ac:dyDescent="0.2">
      <c r="A1474" t="s">
        <v>1551</v>
      </c>
      <c r="B1474" s="2">
        <v>44621</v>
      </c>
      <c r="C1474">
        <v>2022</v>
      </c>
      <c r="D1474" t="s">
        <v>31</v>
      </c>
      <c r="E1474" t="s">
        <v>55</v>
      </c>
      <c r="F1474">
        <v>3</v>
      </c>
      <c r="G1474" t="s">
        <v>57</v>
      </c>
      <c r="H1474" t="s">
        <v>80</v>
      </c>
      <c r="I1474" t="s">
        <v>68</v>
      </c>
      <c r="J1474" t="s">
        <v>65</v>
      </c>
      <c r="K1474" t="s">
        <v>132</v>
      </c>
      <c r="L1474" t="s">
        <v>37</v>
      </c>
      <c r="M1474">
        <v>6</v>
      </c>
      <c r="N1474">
        <v>77</v>
      </c>
      <c r="O1474">
        <v>462</v>
      </c>
      <c r="P1474">
        <v>35</v>
      </c>
      <c r="Q1474">
        <v>210</v>
      </c>
      <c r="R1474">
        <v>252</v>
      </c>
      <c r="S1474">
        <v>31.95</v>
      </c>
      <c r="T1474">
        <v>15</v>
      </c>
      <c r="U1474">
        <v>4.2999999999999997E-2</v>
      </c>
      <c r="V1474" s="2">
        <f t="shared" si="88"/>
        <v>44621</v>
      </c>
      <c r="W1474" t="str">
        <f t="shared" si="89"/>
        <v>2022-03</v>
      </c>
      <c r="X1474" t="str">
        <f t="shared" ca="1" si="90"/>
        <v>Out</v>
      </c>
      <c r="Y1474" t="str">
        <f t="shared" ca="1" si="91"/>
        <v>YTD</v>
      </c>
    </row>
    <row r="1475" spans="1:25" x14ac:dyDescent="0.2">
      <c r="A1475" t="s">
        <v>1552</v>
      </c>
      <c r="B1475" s="2">
        <v>45273</v>
      </c>
      <c r="C1475">
        <v>2023</v>
      </c>
      <c r="D1475" t="s">
        <v>50</v>
      </c>
      <c r="E1475" t="s">
        <v>51</v>
      </c>
      <c r="F1475">
        <v>12</v>
      </c>
      <c r="G1475" t="s">
        <v>57</v>
      </c>
      <c r="H1475" t="s">
        <v>58</v>
      </c>
      <c r="I1475" t="s">
        <v>59</v>
      </c>
      <c r="J1475" t="s">
        <v>47</v>
      </c>
      <c r="K1475" t="s">
        <v>62</v>
      </c>
      <c r="L1475" t="s">
        <v>37</v>
      </c>
      <c r="M1475">
        <v>1</v>
      </c>
      <c r="N1475">
        <v>1717.2</v>
      </c>
      <c r="O1475">
        <v>1717.2</v>
      </c>
      <c r="P1475">
        <v>1275.3800000000001</v>
      </c>
      <c r="Q1475">
        <v>1275.3800000000001</v>
      </c>
      <c r="R1475">
        <v>441.82</v>
      </c>
      <c r="S1475">
        <v>128.16</v>
      </c>
      <c r="T1475">
        <v>0</v>
      </c>
      <c r="U1475">
        <v>3.5000000000000003E-2</v>
      </c>
      <c r="V1475" s="2">
        <f t="shared" ref="V1475:V1501" si="92">DATE(YEAR(B1475),MONTH(B1475),1)</f>
        <v>45261</v>
      </c>
      <c r="W1475" t="str">
        <f t="shared" ref="W1475:W1501" si="93">TEXT(B1475,"YYYY-MM")</f>
        <v>2023-12</v>
      </c>
      <c r="X1475" t="str">
        <f t="shared" ref="X1475:X1501" ca="1" si="94">IF(B1475&gt;=EDATE(TODAY(),-12),"In","Out")</f>
        <v>Out</v>
      </c>
      <c r="Y1475" t="str">
        <f t="shared" ref="Y1475:Y1501" ca="1" si="95">IF(AND(YEAR(B1475)=MAX(YEAR(B1475)),MONTH(B1475)&lt;=MONTH(TODAY())),"YTD","")</f>
        <v/>
      </c>
    </row>
    <row r="1476" spans="1:25" x14ac:dyDescent="0.2">
      <c r="A1476" t="s">
        <v>1553</v>
      </c>
      <c r="B1476" s="2">
        <v>44987</v>
      </c>
      <c r="C1476">
        <v>2023</v>
      </c>
      <c r="D1476" t="s">
        <v>31</v>
      </c>
      <c r="E1476" t="s">
        <v>55</v>
      </c>
      <c r="F1476">
        <v>3</v>
      </c>
      <c r="G1476" t="s">
        <v>24</v>
      </c>
      <c r="H1476" t="s">
        <v>46</v>
      </c>
      <c r="I1476" t="s">
        <v>68</v>
      </c>
      <c r="J1476" t="s">
        <v>27</v>
      </c>
      <c r="K1476" t="s">
        <v>110</v>
      </c>
      <c r="L1476" t="s">
        <v>29</v>
      </c>
      <c r="M1476">
        <v>12</v>
      </c>
      <c r="N1476">
        <v>989</v>
      </c>
      <c r="O1476">
        <v>11868</v>
      </c>
      <c r="P1476">
        <v>698.91</v>
      </c>
      <c r="Q1476">
        <v>8386.92</v>
      </c>
      <c r="R1476">
        <v>3481.08</v>
      </c>
      <c r="S1476">
        <v>451</v>
      </c>
      <c r="T1476">
        <v>5</v>
      </c>
      <c r="U1476">
        <v>6.0000000000000001E-3</v>
      </c>
      <c r="V1476" s="2">
        <f t="shared" si="92"/>
        <v>44986</v>
      </c>
      <c r="W1476" t="str">
        <f t="shared" si="93"/>
        <v>2023-03</v>
      </c>
      <c r="X1476" t="str">
        <f t="shared" ca="1" si="94"/>
        <v>Out</v>
      </c>
      <c r="Y1476" t="str">
        <f t="shared" ca="1" si="95"/>
        <v>YTD</v>
      </c>
    </row>
    <row r="1477" spans="1:25" x14ac:dyDescent="0.2">
      <c r="A1477" t="s">
        <v>1554</v>
      </c>
      <c r="B1477" s="2">
        <v>44732</v>
      </c>
      <c r="C1477">
        <v>2022</v>
      </c>
      <c r="D1477" t="s">
        <v>44</v>
      </c>
      <c r="E1477" t="s">
        <v>112</v>
      </c>
      <c r="F1477">
        <v>6</v>
      </c>
      <c r="G1477" t="s">
        <v>1580</v>
      </c>
      <c r="H1477" t="s">
        <v>87</v>
      </c>
      <c r="I1477" t="s">
        <v>39</v>
      </c>
      <c r="J1477" t="s">
        <v>40</v>
      </c>
      <c r="K1477" t="s">
        <v>84</v>
      </c>
      <c r="L1477" t="s">
        <v>37</v>
      </c>
      <c r="M1477">
        <v>4</v>
      </c>
      <c r="N1477">
        <v>1629</v>
      </c>
      <c r="O1477">
        <v>6516</v>
      </c>
      <c r="P1477">
        <v>1211.97</v>
      </c>
      <c r="Q1477">
        <v>4847.88</v>
      </c>
      <c r="R1477">
        <v>1668.12</v>
      </c>
      <c r="S1477">
        <v>545.57000000000005</v>
      </c>
      <c r="T1477">
        <v>5</v>
      </c>
      <c r="U1477">
        <v>0.06</v>
      </c>
      <c r="V1477" s="2">
        <f t="shared" si="92"/>
        <v>44713</v>
      </c>
      <c r="W1477" t="str">
        <f t="shared" si="93"/>
        <v>2022-06</v>
      </c>
      <c r="X1477" t="str">
        <f t="shared" ca="1" si="94"/>
        <v>Out</v>
      </c>
      <c r="Y1477" t="str">
        <f t="shared" ca="1" si="95"/>
        <v/>
      </c>
    </row>
    <row r="1478" spans="1:25" x14ac:dyDescent="0.2">
      <c r="A1478" t="s">
        <v>1555</v>
      </c>
      <c r="B1478" s="2">
        <v>45314</v>
      </c>
      <c r="C1478">
        <v>2024</v>
      </c>
      <c r="D1478" t="s">
        <v>31</v>
      </c>
      <c r="E1478" t="s">
        <v>61</v>
      </c>
      <c r="F1478">
        <v>1</v>
      </c>
      <c r="G1478" t="s">
        <v>1580</v>
      </c>
      <c r="H1478" t="s">
        <v>100</v>
      </c>
      <c r="I1478" t="s">
        <v>39</v>
      </c>
      <c r="J1478" t="s">
        <v>27</v>
      </c>
      <c r="K1478" t="s">
        <v>28</v>
      </c>
      <c r="L1478" t="s">
        <v>37</v>
      </c>
      <c r="M1478">
        <v>16</v>
      </c>
      <c r="N1478">
        <v>681</v>
      </c>
      <c r="O1478">
        <v>10896</v>
      </c>
      <c r="P1478">
        <v>507.53</v>
      </c>
      <c r="Q1478">
        <v>8120.48</v>
      </c>
      <c r="R1478">
        <v>2775.52</v>
      </c>
      <c r="S1478">
        <v>1098.74</v>
      </c>
      <c r="T1478">
        <v>0</v>
      </c>
      <c r="U1478">
        <v>4.0000000000000001E-3</v>
      </c>
      <c r="V1478" s="2">
        <f t="shared" si="92"/>
        <v>45292</v>
      </c>
      <c r="W1478" t="str">
        <f t="shared" si="93"/>
        <v>2024-01</v>
      </c>
      <c r="X1478" t="str">
        <f t="shared" ca="1" si="94"/>
        <v>Out</v>
      </c>
      <c r="Y1478" t="str">
        <f t="shared" ca="1" si="95"/>
        <v>YTD</v>
      </c>
    </row>
    <row r="1479" spans="1:25" x14ac:dyDescent="0.2">
      <c r="A1479" t="s">
        <v>1556</v>
      </c>
      <c r="B1479" s="2">
        <v>45318</v>
      </c>
      <c r="C1479">
        <v>2024</v>
      </c>
      <c r="D1479" t="s">
        <v>31</v>
      </c>
      <c r="E1479" t="s">
        <v>61</v>
      </c>
      <c r="F1479">
        <v>1</v>
      </c>
      <c r="G1479" t="s">
        <v>33</v>
      </c>
      <c r="H1479" t="s">
        <v>52</v>
      </c>
      <c r="I1479" t="s">
        <v>26</v>
      </c>
      <c r="J1479" t="s">
        <v>40</v>
      </c>
      <c r="K1479" t="s">
        <v>93</v>
      </c>
      <c r="L1479" t="s">
        <v>29</v>
      </c>
      <c r="M1479">
        <v>2</v>
      </c>
      <c r="N1479">
        <v>1284</v>
      </c>
      <c r="O1479">
        <v>2568</v>
      </c>
      <c r="P1479">
        <v>596.73</v>
      </c>
      <c r="Q1479">
        <v>1193.46</v>
      </c>
      <c r="R1479">
        <v>1374.54</v>
      </c>
      <c r="S1479">
        <v>237.34</v>
      </c>
      <c r="T1479">
        <v>10</v>
      </c>
      <c r="U1479">
        <v>5.7000000000000002E-2</v>
      </c>
      <c r="V1479" s="2">
        <f t="shared" si="92"/>
        <v>45292</v>
      </c>
      <c r="W1479" t="str">
        <f t="shared" si="93"/>
        <v>2024-01</v>
      </c>
      <c r="X1479" t="str">
        <f t="shared" ca="1" si="94"/>
        <v>Out</v>
      </c>
      <c r="Y1479" t="str">
        <f t="shared" ca="1" si="95"/>
        <v>YTD</v>
      </c>
    </row>
    <row r="1480" spans="1:25" x14ac:dyDescent="0.2">
      <c r="A1480" t="s">
        <v>1557</v>
      </c>
      <c r="B1480" s="2">
        <v>44835</v>
      </c>
      <c r="C1480">
        <v>2022</v>
      </c>
      <c r="D1480" t="s">
        <v>50</v>
      </c>
      <c r="E1480" t="s">
        <v>86</v>
      </c>
      <c r="F1480">
        <v>10</v>
      </c>
      <c r="G1480" t="s">
        <v>24</v>
      </c>
      <c r="H1480" t="s">
        <v>46</v>
      </c>
      <c r="I1480" t="s">
        <v>26</v>
      </c>
      <c r="J1480" t="s">
        <v>35</v>
      </c>
      <c r="K1480" t="s">
        <v>53</v>
      </c>
      <c r="L1480" t="s">
        <v>37</v>
      </c>
      <c r="M1480">
        <v>1</v>
      </c>
      <c r="N1480">
        <v>1100</v>
      </c>
      <c r="O1480">
        <v>1100</v>
      </c>
      <c r="P1480">
        <v>621.69000000000005</v>
      </c>
      <c r="Q1480">
        <v>621.69000000000005</v>
      </c>
      <c r="R1480">
        <v>478.31</v>
      </c>
      <c r="S1480">
        <v>130.44999999999999</v>
      </c>
      <c r="T1480">
        <v>0</v>
      </c>
      <c r="U1480">
        <v>2.1000000000000001E-2</v>
      </c>
      <c r="V1480" s="2">
        <f t="shared" si="92"/>
        <v>44835</v>
      </c>
      <c r="W1480" t="str">
        <f t="shared" si="93"/>
        <v>2022-10</v>
      </c>
      <c r="X1480" t="str">
        <f t="shared" ca="1" si="94"/>
        <v>Out</v>
      </c>
      <c r="Y1480" t="str">
        <f t="shared" ca="1" si="95"/>
        <v/>
      </c>
    </row>
    <row r="1481" spans="1:25" x14ac:dyDescent="0.2">
      <c r="A1481" t="s">
        <v>1558</v>
      </c>
      <c r="B1481" s="2">
        <v>44577</v>
      </c>
      <c r="C1481">
        <v>2022</v>
      </c>
      <c r="D1481" t="s">
        <v>31</v>
      </c>
      <c r="E1481" t="s">
        <v>61</v>
      </c>
      <c r="F1481">
        <v>1</v>
      </c>
      <c r="G1481" t="s">
        <v>1580</v>
      </c>
      <c r="H1481" t="s">
        <v>71</v>
      </c>
      <c r="I1481" t="s">
        <v>68</v>
      </c>
      <c r="J1481" t="s">
        <v>35</v>
      </c>
      <c r="K1481" t="s">
        <v>53</v>
      </c>
      <c r="L1481" t="s">
        <v>37</v>
      </c>
      <c r="M1481">
        <v>18</v>
      </c>
      <c r="N1481">
        <v>531</v>
      </c>
      <c r="O1481">
        <v>9558</v>
      </c>
      <c r="P1481">
        <v>274.60000000000002</v>
      </c>
      <c r="Q1481">
        <v>4942.8</v>
      </c>
      <c r="R1481">
        <v>4615.2</v>
      </c>
      <c r="S1481">
        <v>861.16</v>
      </c>
      <c r="T1481">
        <v>5</v>
      </c>
      <c r="U1481">
        <v>1.2999999999999999E-2</v>
      </c>
      <c r="V1481" s="2">
        <f t="shared" si="92"/>
        <v>44562</v>
      </c>
      <c r="W1481" t="str">
        <f t="shared" si="93"/>
        <v>2022-01</v>
      </c>
      <c r="X1481" t="str">
        <f t="shared" ca="1" si="94"/>
        <v>Out</v>
      </c>
      <c r="Y1481" t="str">
        <f t="shared" ca="1" si="95"/>
        <v>YTD</v>
      </c>
    </row>
    <row r="1482" spans="1:25" x14ac:dyDescent="0.2">
      <c r="A1482" t="s">
        <v>1559</v>
      </c>
      <c r="B1482" s="2">
        <v>44801</v>
      </c>
      <c r="C1482">
        <v>2022</v>
      </c>
      <c r="D1482" t="s">
        <v>22</v>
      </c>
      <c r="E1482" t="s">
        <v>23</v>
      </c>
      <c r="F1482">
        <v>8</v>
      </c>
      <c r="G1482" t="s">
        <v>1580</v>
      </c>
      <c r="H1482" t="s">
        <v>87</v>
      </c>
      <c r="I1482" t="s">
        <v>59</v>
      </c>
      <c r="J1482" t="s">
        <v>65</v>
      </c>
      <c r="K1482" t="s">
        <v>132</v>
      </c>
      <c r="L1482" t="s">
        <v>42</v>
      </c>
      <c r="M1482">
        <v>14</v>
      </c>
      <c r="N1482">
        <v>172</v>
      </c>
      <c r="O1482">
        <v>2408</v>
      </c>
      <c r="P1482">
        <v>126.42</v>
      </c>
      <c r="Q1482">
        <v>1769.88</v>
      </c>
      <c r="R1482">
        <v>638.12</v>
      </c>
      <c r="S1482">
        <v>83.93</v>
      </c>
      <c r="T1482">
        <v>0</v>
      </c>
      <c r="U1482">
        <v>6.8000000000000005E-2</v>
      </c>
      <c r="V1482" s="2">
        <f t="shared" si="92"/>
        <v>44774</v>
      </c>
      <c r="W1482" t="str">
        <f t="shared" si="93"/>
        <v>2022-08</v>
      </c>
      <c r="X1482" t="str">
        <f t="shared" ca="1" si="94"/>
        <v>Out</v>
      </c>
      <c r="Y1482" t="str">
        <f t="shared" ca="1" si="95"/>
        <v/>
      </c>
    </row>
    <row r="1483" spans="1:25" x14ac:dyDescent="0.2">
      <c r="A1483" t="s">
        <v>1560</v>
      </c>
      <c r="B1483" s="2">
        <v>45557</v>
      </c>
      <c r="C1483">
        <v>2024</v>
      </c>
      <c r="D1483" t="s">
        <v>22</v>
      </c>
      <c r="E1483" t="s">
        <v>82</v>
      </c>
      <c r="F1483">
        <v>9</v>
      </c>
      <c r="G1483" t="s">
        <v>1580</v>
      </c>
      <c r="H1483" t="s">
        <v>71</v>
      </c>
      <c r="I1483" t="s">
        <v>26</v>
      </c>
      <c r="J1483" t="s">
        <v>35</v>
      </c>
      <c r="K1483" t="s">
        <v>53</v>
      </c>
      <c r="L1483" t="s">
        <v>42</v>
      </c>
      <c r="M1483">
        <v>13</v>
      </c>
      <c r="N1483">
        <v>919</v>
      </c>
      <c r="O1483">
        <v>11947</v>
      </c>
      <c r="P1483">
        <v>433.7</v>
      </c>
      <c r="Q1483">
        <v>5638.1</v>
      </c>
      <c r="R1483">
        <v>6308.9</v>
      </c>
      <c r="S1483">
        <v>967.61</v>
      </c>
      <c r="T1483">
        <v>15</v>
      </c>
      <c r="U1483">
        <v>7.6999999999999999E-2</v>
      </c>
      <c r="V1483" s="2">
        <f t="shared" si="92"/>
        <v>45536</v>
      </c>
      <c r="W1483" t="str">
        <f t="shared" si="93"/>
        <v>2024-09</v>
      </c>
      <c r="X1483" t="str">
        <f t="shared" ca="1" si="94"/>
        <v>Out</v>
      </c>
      <c r="Y1483" t="str">
        <f t="shared" ca="1" si="95"/>
        <v/>
      </c>
    </row>
    <row r="1484" spans="1:25" x14ac:dyDescent="0.2">
      <c r="A1484" t="s">
        <v>1561</v>
      </c>
      <c r="B1484" s="2">
        <v>44845</v>
      </c>
      <c r="C1484">
        <v>2022</v>
      </c>
      <c r="D1484" t="s">
        <v>50</v>
      </c>
      <c r="E1484" t="s">
        <v>86</v>
      </c>
      <c r="F1484">
        <v>10</v>
      </c>
      <c r="G1484" t="s">
        <v>24</v>
      </c>
      <c r="H1484" t="s">
        <v>25</v>
      </c>
      <c r="I1484" t="s">
        <v>59</v>
      </c>
      <c r="J1484" t="s">
        <v>27</v>
      </c>
      <c r="K1484" t="s">
        <v>88</v>
      </c>
      <c r="L1484" t="s">
        <v>29</v>
      </c>
      <c r="M1484">
        <v>7</v>
      </c>
      <c r="N1484">
        <v>661</v>
      </c>
      <c r="O1484">
        <v>4627</v>
      </c>
      <c r="P1484">
        <v>318.20999999999998</v>
      </c>
      <c r="Q1484">
        <v>2227.4699999999998</v>
      </c>
      <c r="R1484">
        <v>2399.5300000000002</v>
      </c>
      <c r="S1484">
        <v>442.62</v>
      </c>
      <c r="T1484">
        <v>0</v>
      </c>
      <c r="U1484">
        <v>4.7E-2</v>
      </c>
      <c r="V1484" s="2">
        <f t="shared" si="92"/>
        <v>44835</v>
      </c>
      <c r="W1484" t="str">
        <f t="shared" si="93"/>
        <v>2022-10</v>
      </c>
      <c r="X1484" t="str">
        <f t="shared" ca="1" si="94"/>
        <v>Out</v>
      </c>
      <c r="Y1484" t="str">
        <f t="shared" ca="1" si="95"/>
        <v/>
      </c>
    </row>
    <row r="1485" spans="1:25" x14ac:dyDescent="0.2">
      <c r="A1485" t="s">
        <v>1562</v>
      </c>
      <c r="B1485" s="2">
        <v>44753</v>
      </c>
      <c r="C1485">
        <v>2022</v>
      </c>
      <c r="D1485" t="s">
        <v>22</v>
      </c>
      <c r="E1485" t="s">
        <v>119</v>
      </c>
      <c r="F1485">
        <v>7</v>
      </c>
      <c r="G1485" t="s">
        <v>24</v>
      </c>
      <c r="H1485" t="s">
        <v>46</v>
      </c>
      <c r="I1485" t="s">
        <v>68</v>
      </c>
      <c r="J1485" t="s">
        <v>27</v>
      </c>
      <c r="K1485" t="s">
        <v>110</v>
      </c>
      <c r="L1485" t="s">
        <v>42</v>
      </c>
      <c r="M1485">
        <v>10</v>
      </c>
      <c r="N1485">
        <v>434.7</v>
      </c>
      <c r="O1485">
        <v>4347</v>
      </c>
      <c r="P1485">
        <v>258.33</v>
      </c>
      <c r="Q1485">
        <v>2583.3000000000002</v>
      </c>
      <c r="R1485">
        <v>1763.7</v>
      </c>
      <c r="S1485">
        <v>241.48</v>
      </c>
      <c r="T1485">
        <v>0</v>
      </c>
      <c r="U1485">
        <v>4.3999999999999997E-2</v>
      </c>
      <c r="V1485" s="2">
        <f t="shared" si="92"/>
        <v>44743</v>
      </c>
      <c r="W1485" t="str">
        <f t="shared" si="93"/>
        <v>2022-07</v>
      </c>
      <c r="X1485" t="str">
        <f t="shared" ca="1" si="94"/>
        <v>Out</v>
      </c>
      <c r="Y1485" t="str">
        <f t="shared" ca="1" si="95"/>
        <v/>
      </c>
    </row>
    <row r="1486" spans="1:25" x14ac:dyDescent="0.2">
      <c r="A1486" t="s">
        <v>1563</v>
      </c>
      <c r="B1486" s="2">
        <v>44702</v>
      </c>
      <c r="C1486">
        <v>2022</v>
      </c>
      <c r="D1486" t="s">
        <v>44</v>
      </c>
      <c r="E1486" t="s">
        <v>45</v>
      </c>
      <c r="F1486">
        <v>5</v>
      </c>
      <c r="G1486" t="s">
        <v>33</v>
      </c>
      <c r="H1486" t="s">
        <v>52</v>
      </c>
      <c r="I1486" t="s">
        <v>68</v>
      </c>
      <c r="J1486" t="s">
        <v>47</v>
      </c>
      <c r="K1486" t="s">
        <v>62</v>
      </c>
      <c r="L1486" t="s">
        <v>42</v>
      </c>
      <c r="M1486">
        <v>10</v>
      </c>
      <c r="N1486">
        <v>849</v>
      </c>
      <c r="O1486">
        <v>8490</v>
      </c>
      <c r="P1486">
        <v>536.74</v>
      </c>
      <c r="Q1486">
        <v>5367.4</v>
      </c>
      <c r="R1486">
        <v>3122.6</v>
      </c>
      <c r="S1486">
        <v>380.54</v>
      </c>
      <c r="T1486">
        <v>0</v>
      </c>
      <c r="U1486">
        <v>4.5999999999999999E-2</v>
      </c>
      <c r="V1486" s="2">
        <f t="shared" si="92"/>
        <v>44682</v>
      </c>
      <c r="W1486" t="str">
        <f t="shared" si="93"/>
        <v>2022-05</v>
      </c>
      <c r="X1486" t="str">
        <f t="shared" ca="1" si="94"/>
        <v>Out</v>
      </c>
      <c r="Y1486" t="str">
        <f t="shared" ca="1" si="95"/>
        <v>YTD</v>
      </c>
    </row>
    <row r="1487" spans="1:25" x14ac:dyDescent="0.2">
      <c r="A1487" t="s">
        <v>1564</v>
      </c>
      <c r="B1487" s="2">
        <v>45416</v>
      </c>
      <c r="C1487">
        <v>2024</v>
      </c>
      <c r="D1487" t="s">
        <v>44</v>
      </c>
      <c r="E1487" t="s">
        <v>45</v>
      </c>
      <c r="F1487">
        <v>5</v>
      </c>
      <c r="G1487" t="s">
        <v>1580</v>
      </c>
      <c r="H1487" t="s">
        <v>87</v>
      </c>
      <c r="I1487" t="s">
        <v>68</v>
      </c>
      <c r="J1487" t="s">
        <v>40</v>
      </c>
      <c r="K1487" t="s">
        <v>93</v>
      </c>
      <c r="L1487" t="s">
        <v>37</v>
      </c>
      <c r="M1487">
        <v>18</v>
      </c>
      <c r="N1487">
        <v>1492</v>
      </c>
      <c r="O1487">
        <v>26856</v>
      </c>
      <c r="P1487">
        <v>901.55</v>
      </c>
      <c r="Q1487">
        <v>16227.9</v>
      </c>
      <c r="R1487">
        <v>10628.1</v>
      </c>
      <c r="S1487">
        <v>1034.49</v>
      </c>
      <c r="T1487">
        <v>10</v>
      </c>
      <c r="U1487">
        <v>7.1999999999999995E-2</v>
      </c>
      <c r="V1487" s="2">
        <f t="shared" si="92"/>
        <v>45413</v>
      </c>
      <c r="W1487" t="str">
        <f t="shared" si="93"/>
        <v>2024-05</v>
      </c>
      <c r="X1487" t="str">
        <f t="shared" ca="1" si="94"/>
        <v>Out</v>
      </c>
      <c r="Y1487" t="str">
        <f t="shared" ca="1" si="95"/>
        <v>YTD</v>
      </c>
    </row>
    <row r="1488" spans="1:25" x14ac:dyDescent="0.2">
      <c r="A1488" t="s">
        <v>1565</v>
      </c>
      <c r="B1488" s="2">
        <v>45395</v>
      </c>
      <c r="C1488">
        <v>2024</v>
      </c>
      <c r="D1488" t="s">
        <v>44</v>
      </c>
      <c r="E1488" t="s">
        <v>79</v>
      </c>
      <c r="F1488">
        <v>4</v>
      </c>
      <c r="G1488" t="s">
        <v>1580</v>
      </c>
      <c r="H1488" t="s">
        <v>100</v>
      </c>
      <c r="I1488" t="s">
        <v>68</v>
      </c>
      <c r="J1488" t="s">
        <v>47</v>
      </c>
      <c r="K1488" t="s">
        <v>76</v>
      </c>
      <c r="L1488" t="s">
        <v>29</v>
      </c>
      <c r="M1488">
        <v>6</v>
      </c>
      <c r="N1488">
        <v>1553</v>
      </c>
      <c r="O1488">
        <v>9318</v>
      </c>
      <c r="P1488">
        <v>1007.85</v>
      </c>
      <c r="Q1488">
        <v>6047.1</v>
      </c>
      <c r="R1488">
        <v>3270.9</v>
      </c>
      <c r="S1488">
        <v>566.38</v>
      </c>
      <c r="T1488">
        <v>10</v>
      </c>
      <c r="U1488">
        <v>4.5999999999999999E-2</v>
      </c>
      <c r="V1488" s="2">
        <f t="shared" si="92"/>
        <v>45383</v>
      </c>
      <c r="W1488" t="str">
        <f t="shared" si="93"/>
        <v>2024-04</v>
      </c>
      <c r="X1488" t="str">
        <f t="shared" ca="1" si="94"/>
        <v>Out</v>
      </c>
      <c r="Y1488" t="str">
        <f t="shared" ca="1" si="95"/>
        <v>YTD</v>
      </c>
    </row>
    <row r="1489" spans="1:25" x14ac:dyDescent="0.2">
      <c r="A1489" t="s">
        <v>1566</v>
      </c>
      <c r="B1489" s="2">
        <v>44938</v>
      </c>
      <c r="C1489">
        <v>2023</v>
      </c>
      <c r="D1489" t="s">
        <v>31</v>
      </c>
      <c r="E1489" t="s">
        <v>61</v>
      </c>
      <c r="F1489">
        <v>1</v>
      </c>
      <c r="G1489" t="s">
        <v>57</v>
      </c>
      <c r="H1489" t="s">
        <v>80</v>
      </c>
      <c r="I1489" t="s">
        <v>39</v>
      </c>
      <c r="J1489" t="s">
        <v>47</v>
      </c>
      <c r="K1489" t="s">
        <v>48</v>
      </c>
      <c r="L1489" t="s">
        <v>42</v>
      </c>
      <c r="M1489">
        <v>4</v>
      </c>
      <c r="N1489">
        <v>1747</v>
      </c>
      <c r="O1489">
        <v>6988</v>
      </c>
      <c r="P1489">
        <v>1104.3800000000001</v>
      </c>
      <c r="Q1489">
        <v>4417.5200000000004</v>
      </c>
      <c r="R1489">
        <v>2570.48</v>
      </c>
      <c r="S1489">
        <v>399.13</v>
      </c>
      <c r="T1489">
        <v>10</v>
      </c>
      <c r="U1489">
        <v>0.03</v>
      </c>
      <c r="V1489" s="2">
        <f t="shared" si="92"/>
        <v>44927</v>
      </c>
      <c r="W1489" t="str">
        <f t="shared" si="93"/>
        <v>2023-01</v>
      </c>
      <c r="X1489" t="str">
        <f t="shared" ca="1" si="94"/>
        <v>Out</v>
      </c>
      <c r="Y1489" t="str">
        <f t="shared" ca="1" si="95"/>
        <v>YTD</v>
      </c>
    </row>
    <row r="1490" spans="1:25" x14ac:dyDescent="0.2">
      <c r="A1490" t="s">
        <v>1567</v>
      </c>
      <c r="B1490" s="2">
        <v>44822</v>
      </c>
      <c r="C1490">
        <v>2022</v>
      </c>
      <c r="D1490" t="s">
        <v>22</v>
      </c>
      <c r="E1490" t="s">
        <v>82</v>
      </c>
      <c r="F1490">
        <v>9</v>
      </c>
      <c r="G1490" t="s">
        <v>33</v>
      </c>
      <c r="H1490" t="s">
        <v>34</v>
      </c>
      <c r="I1490" t="s">
        <v>26</v>
      </c>
      <c r="J1490" t="s">
        <v>47</v>
      </c>
      <c r="K1490" t="s">
        <v>62</v>
      </c>
      <c r="L1490" t="s">
        <v>42</v>
      </c>
      <c r="M1490">
        <v>10</v>
      </c>
      <c r="N1490">
        <v>927</v>
      </c>
      <c r="O1490">
        <v>9270</v>
      </c>
      <c r="P1490">
        <v>423.11</v>
      </c>
      <c r="Q1490">
        <v>4231.1000000000004</v>
      </c>
      <c r="R1490">
        <v>5038.8999999999996</v>
      </c>
      <c r="S1490">
        <v>515.63</v>
      </c>
      <c r="T1490">
        <v>15</v>
      </c>
      <c r="U1490">
        <v>6.8000000000000005E-2</v>
      </c>
      <c r="V1490" s="2">
        <f t="shared" si="92"/>
        <v>44805</v>
      </c>
      <c r="W1490" t="str">
        <f t="shared" si="93"/>
        <v>2022-09</v>
      </c>
      <c r="X1490" t="str">
        <f t="shared" ca="1" si="94"/>
        <v>Out</v>
      </c>
      <c r="Y1490" t="str">
        <f t="shared" ca="1" si="95"/>
        <v/>
      </c>
    </row>
    <row r="1491" spans="1:25" x14ac:dyDescent="0.2">
      <c r="A1491" t="s">
        <v>1568</v>
      </c>
      <c r="B1491" s="2">
        <v>44729</v>
      </c>
      <c r="C1491">
        <v>2022</v>
      </c>
      <c r="D1491" t="s">
        <v>44</v>
      </c>
      <c r="E1491" t="s">
        <v>112</v>
      </c>
      <c r="F1491">
        <v>6</v>
      </c>
      <c r="G1491" t="s">
        <v>57</v>
      </c>
      <c r="H1491" t="s">
        <v>58</v>
      </c>
      <c r="I1491" t="s">
        <v>39</v>
      </c>
      <c r="J1491" t="s">
        <v>47</v>
      </c>
      <c r="K1491" t="s">
        <v>48</v>
      </c>
      <c r="L1491" t="s">
        <v>29</v>
      </c>
      <c r="M1491">
        <v>12</v>
      </c>
      <c r="N1491">
        <v>456.3</v>
      </c>
      <c r="O1491">
        <v>5475.6</v>
      </c>
      <c r="P1491">
        <v>244.7</v>
      </c>
      <c r="Q1491">
        <v>2936.4</v>
      </c>
      <c r="R1491">
        <v>2539.1999999999998</v>
      </c>
      <c r="S1491">
        <v>371.39</v>
      </c>
      <c r="T1491">
        <v>0</v>
      </c>
      <c r="U1491">
        <v>2.7E-2</v>
      </c>
      <c r="V1491" s="2">
        <f t="shared" si="92"/>
        <v>44713</v>
      </c>
      <c r="W1491" t="str">
        <f t="shared" si="93"/>
        <v>2022-06</v>
      </c>
      <c r="X1491" t="str">
        <f t="shared" ca="1" si="94"/>
        <v>Out</v>
      </c>
      <c r="Y1491" t="str">
        <f t="shared" ca="1" si="95"/>
        <v/>
      </c>
    </row>
    <row r="1492" spans="1:25" x14ac:dyDescent="0.2">
      <c r="A1492" t="s">
        <v>1569</v>
      </c>
      <c r="B1492" s="2">
        <v>44985</v>
      </c>
      <c r="C1492">
        <v>2023</v>
      </c>
      <c r="D1492" t="s">
        <v>31</v>
      </c>
      <c r="E1492" t="s">
        <v>32</v>
      </c>
      <c r="F1492">
        <v>2</v>
      </c>
      <c r="G1492" t="s">
        <v>24</v>
      </c>
      <c r="H1492" t="s">
        <v>46</v>
      </c>
      <c r="I1492" t="s">
        <v>68</v>
      </c>
      <c r="J1492" t="s">
        <v>35</v>
      </c>
      <c r="K1492" t="s">
        <v>53</v>
      </c>
      <c r="L1492" t="s">
        <v>29</v>
      </c>
      <c r="M1492">
        <v>10</v>
      </c>
      <c r="N1492">
        <v>686</v>
      </c>
      <c r="O1492">
        <v>6860</v>
      </c>
      <c r="P1492">
        <v>503.53</v>
      </c>
      <c r="Q1492">
        <v>5035.3</v>
      </c>
      <c r="R1492">
        <v>1824.7</v>
      </c>
      <c r="S1492">
        <v>252.1</v>
      </c>
      <c r="T1492">
        <v>5</v>
      </c>
      <c r="U1492">
        <v>0.01</v>
      </c>
      <c r="V1492" s="2">
        <f t="shared" si="92"/>
        <v>44958</v>
      </c>
      <c r="W1492" t="str">
        <f t="shared" si="93"/>
        <v>2023-02</v>
      </c>
      <c r="X1492" t="str">
        <f t="shared" ca="1" si="94"/>
        <v>Out</v>
      </c>
      <c r="Y1492" t="str">
        <f t="shared" ca="1" si="95"/>
        <v>YTD</v>
      </c>
    </row>
    <row r="1493" spans="1:25" x14ac:dyDescent="0.2">
      <c r="A1493" t="s">
        <v>1570</v>
      </c>
      <c r="B1493" s="2">
        <v>45197</v>
      </c>
      <c r="C1493">
        <v>2023</v>
      </c>
      <c r="D1493" t="s">
        <v>22</v>
      </c>
      <c r="E1493" t="s">
        <v>82</v>
      </c>
      <c r="F1493">
        <v>9</v>
      </c>
      <c r="G1493" t="s">
        <v>24</v>
      </c>
      <c r="H1493" t="s">
        <v>25</v>
      </c>
      <c r="I1493" t="s">
        <v>26</v>
      </c>
      <c r="J1493" t="s">
        <v>65</v>
      </c>
      <c r="K1493" t="s">
        <v>106</v>
      </c>
      <c r="L1493" t="s">
        <v>42</v>
      </c>
      <c r="M1493">
        <v>20</v>
      </c>
      <c r="N1493">
        <v>61</v>
      </c>
      <c r="O1493">
        <v>1220</v>
      </c>
      <c r="P1493">
        <v>45.54</v>
      </c>
      <c r="Q1493">
        <v>910.8</v>
      </c>
      <c r="R1493">
        <v>309.2</v>
      </c>
      <c r="S1493">
        <v>134.47</v>
      </c>
      <c r="T1493">
        <v>0</v>
      </c>
      <c r="U1493">
        <v>6.4000000000000001E-2</v>
      </c>
      <c r="V1493" s="2">
        <f t="shared" si="92"/>
        <v>45170</v>
      </c>
      <c r="W1493" t="str">
        <f t="shared" si="93"/>
        <v>2023-09</v>
      </c>
      <c r="X1493" t="str">
        <f t="shared" ca="1" si="94"/>
        <v>Out</v>
      </c>
      <c r="Y1493" t="str">
        <f t="shared" ca="1" si="95"/>
        <v/>
      </c>
    </row>
    <row r="1494" spans="1:25" x14ac:dyDescent="0.2">
      <c r="A1494" t="s">
        <v>1571</v>
      </c>
      <c r="B1494" s="2">
        <v>45032</v>
      </c>
      <c r="C1494">
        <v>2023</v>
      </c>
      <c r="D1494" t="s">
        <v>44</v>
      </c>
      <c r="E1494" t="s">
        <v>79</v>
      </c>
      <c r="F1494">
        <v>4</v>
      </c>
      <c r="G1494" t="s">
        <v>1580</v>
      </c>
      <c r="H1494" t="s">
        <v>87</v>
      </c>
      <c r="I1494" t="s">
        <v>39</v>
      </c>
      <c r="J1494" t="s">
        <v>35</v>
      </c>
      <c r="K1494" t="s">
        <v>69</v>
      </c>
      <c r="L1494" t="s">
        <v>29</v>
      </c>
      <c r="M1494">
        <v>2</v>
      </c>
      <c r="N1494">
        <v>936</v>
      </c>
      <c r="O1494">
        <v>1872</v>
      </c>
      <c r="P1494">
        <v>511.67</v>
      </c>
      <c r="Q1494">
        <v>1023.34</v>
      </c>
      <c r="R1494">
        <v>848.66</v>
      </c>
      <c r="S1494">
        <v>114.56</v>
      </c>
      <c r="T1494">
        <v>0</v>
      </c>
      <c r="U1494">
        <v>0.06</v>
      </c>
      <c r="V1494" s="2">
        <f t="shared" si="92"/>
        <v>45017</v>
      </c>
      <c r="W1494" t="str">
        <f t="shared" si="93"/>
        <v>2023-04</v>
      </c>
      <c r="X1494" t="str">
        <f t="shared" ca="1" si="94"/>
        <v>Out</v>
      </c>
      <c r="Y1494" t="str">
        <f t="shared" ca="1" si="95"/>
        <v>YTD</v>
      </c>
    </row>
    <row r="1495" spans="1:25" x14ac:dyDescent="0.2">
      <c r="A1495" t="s">
        <v>1572</v>
      </c>
      <c r="B1495" s="2">
        <v>45059</v>
      </c>
      <c r="C1495">
        <v>2023</v>
      </c>
      <c r="D1495" t="s">
        <v>44</v>
      </c>
      <c r="E1495" t="s">
        <v>45</v>
      </c>
      <c r="F1495">
        <v>5</v>
      </c>
      <c r="G1495" t="s">
        <v>1581</v>
      </c>
      <c r="H1495" t="s">
        <v>75</v>
      </c>
      <c r="I1495" t="s">
        <v>39</v>
      </c>
      <c r="J1495" t="s">
        <v>65</v>
      </c>
      <c r="K1495" t="s">
        <v>66</v>
      </c>
      <c r="L1495" t="s">
        <v>42</v>
      </c>
      <c r="M1495">
        <v>3</v>
      </c>
      <c r="N1495">
        <v>170</v>
      </c>
      <c r="O1495">
        <v>510</v>
      </c>
      <c r="P1495">
        <v>101.53</v>
      </c>
      <c r="Q1495">
        <v>304.58999999999997</v>
      </c>
      <c r="R1495">
        <v>205.41</v>
      </c>
      <c r="S1495">
        <v>59.78</v>
      </c>
      <c r="T1495">
        <v>0</v>
      </c>
      <c r="U1495">
        <v>7.4999999999999997E-2</v>
      </c>
      <c r="V1495" s="2">
        <f t="shared" si="92"/>
        <v>45047</v>
      </c>
      <c r="W1495" t="str">
        <f t="shared" si="93"/>
        <v>2023-05</v>
      </c>
      <c r="X1495" t="str">
        <f t="shared" ca="1" si="94"/>
        <v>Out</v>
      </c>
      <c r="Y1495" t="str">
        <f t="shared" ca="1" si="95"/>
        <v>YTD</v>
      </c>
    </row>
    <row r="1496" spans="1:25" x14ac:dyDescent="0.2">
      <c r="A1496" t="s">
        <v>1573</v>
      </c>
      <c r="B1496" s="2">
        <v>44569</v>
      </c>
      <c r="C1496">
        <v>2022</v>
      </c>
      <c r="D1496" t="s">
        <v>31</v>
      </c>
      <c r="E1496" t="s">
        <v>61</v>
      </c>
      <c r="F1496">
        <v>1</v>
      </c>
      <c r="G1496" t="s">
        <v>1581</v>
      </c>
      <c r="H1496" t="s">
        <v>75</v>
      </c>
      <c r="I1496" t="s">
        <v>59</v>
      </c>
      <c r="J1496" t="s">
        <v>35</v>
      </c>
      <c r="K1496" t="s">
        <v>36</v>
      </c>
      <c r="L1496" t="s">
        <v>42</v>
      </c>
      <c r="M1496">
        <v>20</v>
      </c>
      <c r="N1496">
        <v>861</v>
      </c>
      <c r="O1496">
        <v>17220</v>
      </c>
      <c r="P1496">
        <v>413.12</v>
      </c>
      <c r="Q1496">
        <v>8262.4</v>
      </c>
      <c r="R1496">
        <v>8957.6</v>
      </c>
      <c r="S1496">
        <v>1623.76</v>
      </c>
      <c r="T1496">
        <v>5</v>
      </c>
      <c r="U1496">
        <v>4.2000000000000003E-2</v>
      </c>
      <c r="V1496" s="2">
        <f t="shared" si="92"/>
        <v>44562</v>
      </c>
      <c r="W1496" t="str">
        <f t="shared" si="93"/>
        <v>2022-01</v>
      </c>
      <c r="X1496" t="str">
        <f t="shared" ca="1" si="94"/>
        <v>Out</v>
      </c>
      <c r="Y1496" t="str">
        <f t="shared" ca="1" si="95"/>
        <v>YTD</v>
      </c>
    </row>
    <row r="1497" spans="1:25" x14ac:dyDescent="0.2">
      <c r="A1497" t="s">
        <v>1574</v>
      </c>
      <c r="B1497" s="2">
        <v>45274</v>
      </c>
      <c r="C1497">
        <v>2023</v>
      </c>
      <c r="D1497" t="s">
        <v>50</v>
      </c>
      <c r="E1497" t="s">
        <v>51</v>
      </c>
      <c r="F1497">
        <v>12</v>
      </c>
      <c r="G1497" t="s">
        <v>57</v>
      </c>
      <c r="H1497" t="s">
        <v>58</v>
      </c>
      <c r="I1497" t="s">
        <v>68</v>
      </c>
      <c r="J1497" t="s">
        <v>65</v>
      </c>
      <c r="K1497" t="s">
        <v>132</v>
      </c>
      <c r="L1497" t="s">
        <v>42</v>
      </c>
      <c r="M1497">
        <v>3</v>
      </c>
      <c r="N1497">
        <v>112.05</v>
      </c>
      <c r="O1497">
        <v>336.15</v>
      </c>
      <c r="P1497">
        <v>64.5</v>
      </c>
      <c r="Q1497">
        <v>193.5</v>
      </c>
      <c r="R1497">
        <v>142.65</v>
      </c>
      <c r="S1497">
        <v>22.04</v>
      </c>
      <c r="T1497">
        <v>5</v>
      </c>
      <c r="U1497">
        <v>0.03</v>
      </c>
      <c r="V1497" s="2">
        <f t="shared" si="92"/>
        <v>45261</v>
      </c>
      <c r="W1497" t="str">
        <f t="shared" si="93"/>
        <v>2023-12</v>
      </c>
      <c r="X1497" t="str">
        <f t="shared" ca="1" si="94"/>
        <v>Out</v>
      </c>
      <c r="Y1497" t="str">
        <f t="shared" ca="1" si="95"/>
        <v/>
      </c>
    </row>
    <row r="1498" spans="1:25" x14ac:dyDescent="0.2">
      <c r="A1498" t="s">
        <v>1575</v>
      </c>
      <c r="B1498" s="2">
        <v>45082</v>
      </c>
      <c r="C1498">
        <v>2023</v>
      </c>
      <c r="D1498" t="s">
        <v>44</v>
      </c>
      <c r="E1498" t="s">
        <v>112</v>
      </c>
      <c r="F1498">
        <v>6</v>
      </c>
      <c r="G1498" t="s">
        <v>33</v>
      </c>
      <c r="H1498" t="s">
        <v>52</v>
      </c>
      <c r="I1498" t="s">
        <v>26</v>
      </c>
      <c r="J1498" t="s">
        <v>27</v>
      </c>
      <c r="K1498" t="s">
        <v>28</v>
      </c>
      <c r="L1498" t="s">
        <v>42</v>
      </c>
      <c r="M1498">
        <v>16</v>
      </c>
      <c r="N1498">
        <v>366.3</v>
      </c>
      <c r="O1498">
        <v>5860.8</v>
      </c>
      <c r="P1498">
        <v>217.11</v>
      </c>
      <c r="Q1498">
        <v>3473.76</v>
      </c>
      <c r="R1498">
        <v>2387.04</v>
      </c>
      <c r="S1498">
        <v>401.52</v>
      </c>
      <c r="T1498">
        <v>0</v>
      </c>
      <c r="U1498">
        <v>3.9E-2</v>
      </c>
      <c r="V1498" s="2">
        <f t="shared" si="92"/>
        <v>45078</v>
      </c>
      <c r="W1498" t="str">
        <f t="shared" si="93"/>
        <v>2023-06</v>
      </c>
      <c r="X1498" t="str">
        <f t="shared" ca="1" si="94"/>
        <v>Out</v>
      </c>
      <c r="Y1498" t="str">
        <f t="shared" ca="1" si="95"/>
        <v/>
      </c>
    </row>
    <row r="1499" spans="1:25" x14ac:dyDescent="0.2">
      <c r="A1499" t="s">
        <v>1576</v>
      </c>
      <c r="B1499" s="2">
        <v>45063</v>
      </c>
      <c r="C1499">
        <v>2023</v>
      </c>
      <c r="D1499" t="s">
        <v>44</v>
      </c>
      <c r="E1499" t="s">
        <v>45</v>
      </c>
      <c r="F1499">
        <v>5</v>
      </c>
      <c r="G1499" t="s">
        <v>1580</v>
      </c>
      <c r="H1499" t="s">
        <v>100</v>
      </c>
      <c r="I1499" t="s">
        <v>59</v>
      </c>
      <c r="J1499" t="s">
        <v>65</v>
      </c>
      <c r="K1499" t="s">
        <v>106</v>
      </c>
      <c r="L1499" t="s">
        <v>37</v>
      </c>
      <c r="M1499">
        <v>7</v>
      </c>
      <c r="N1499">
        <v>171</v>
      </c>
      <c r="O1499">
        <v>1197</v>
      </c>
      <c r="P1499">
        <v>82.1</v>
      </c>
      <c r="Q1499">
        <v>574.70000000000005</v>
      </c>
      <c r="R1499">
        <v>622.29999999999995</v>
      </c>
      <c r="S1499">
        <v>135.58000000000001</v>
      </c>
      <c r="T1499">
        <v>10</v>
      </c>
      <c r="U1499">
        <v>0.01</v>
      </c>
      <c r="V1499" s="2">
        <f t="shared" si="92"/>
        <v>45047</v>
      </c>
      <c r="W1499" t="str">
        <f t="shared" si="93"/>
        <v>2023-05</v>
      </c>
      <c r="X1499" t="str">
        <f t="shared" ca="1" si="94"/>
        <v>Out</v>
      </c>
      <c r="Y1499" t="str">
        <f t="shared" ca="1" si="95"/>
        <v>YTD</v>
      </c>
    </row>
    <row r="1500" spans="1:25" x14ac:dyDescent="0.2">
      <c r="A1500" t="s">
        <v>1577</v>
      </c>
      <c r="B1500" s="2">
        <v>44804</v>
      </c>
      <c r="C1500">
        <v>2022</v>
      </c>
      <c r="D1500" t="s">
        <v>22</v>
      </c>
      <c r="E1500" t="s">
        <v>23</v>
      </c>
      <c r="F1500">
        <v>8</v>
      </c>
      <c r="G1500" t="s">
        <v>33</v>
      </c>
      <c r="H1500" t="s">
        <v>34</v>
      </c>
      <c r="I1500" t="s">
        <v>59</v>
      </c>
      <c r="J1500" t="s">
        <v>65</v>
      </c>
      <c r="K1500" t="s">
        <v>132</v>
      </c>
      <c r="L1500" t="s">
        <v>42</v>
      </c>
      <c r="M1500">
        <v>12</v>
      </c>
      <c r="N1500">
        <v>140</v>
      </c>
      <c r="O1500">
        <v>1680</v>
      </c>
      <c r="P1500">
        <v>96.53</v>
      </c>
      <c r="Q1500">
        <v>1158.3599999999999</v>
      </c>
      <c r="R1500">
        <v>521.64</v>
      </c>
      <c r="S1500">
        <v>130.91</v>
      </c>
      <c r="T1500">
        <v>5</v>
      </c>
      <c r="U1500">
        <v>2.5999999999999999E-2</v>
      </c>
      <c r="V1500" s="2">
        <f t="shared" si="92"/>
        <v>44774</v>
      </c>
      <c r="W1500" t="str">
        <f t="shared" si="93"/>
        <v>2022-08</v>
      </c>
      <c r="X1500" t="str">
        <f t="shared" ca="1" si="94"/>
        <v>Out</v>
      </c>
      <c r="Y1500" t="str">
        <f t="shared" ca="1" si="95"/>
        <v/>
      </c>
    </row>
    <row r="1501" spans="1:25" x14ac:dyDescent="0.2">
      <c r="A1501" t="s">
        <v>1578</v>
      </c>
      <c r="B1501" s="2">
        <v>45446</v>
      </c>
      <c r="C1501">
        <v>2024</v>
      </c>
      <c r="D1501" t="s">
        <v>44</v>
      </c>
      <c r="E1501" t="s">
        <v>112</v>
      </c>
      <c r="F1501">
        <v>6</v>
      </c>
      <c r="G1501" t="s">
        <v>1580</v>
      </c>
      <c r="H1501" t="s">
        <v>71</v>
      </c>
      <c r="I1501" t="s">
        <v>39</v>
      </c>
      <c r="J1501" t="s">
        <v>47</v>
      </c>
      <c r="K1501" t="s">
        <v>62</v>
      </c>
      <c r="L1501" t="s">
        <v>29</v>
      </c>
      <c r="M1501">
        <v>6</v>
      </c>
      <c r="N1501">
        <v>1504.8</v>
      </c>
      <c r="O1501">
        <v>9028.7999999999993</v>
      </c>
      <c r="P1501">
        <v>802.29</v>
      </c>
      <c r="Q1501">
        <v>4813.74</v>
      </c>
      <c r="R1501">
        <v>4215.0600000000004</v>
      </c>
      <c r="S1501">
        <v>764.64</v>
      </c>
      <c r="T1501">
        <v>5</v>
      </c>
      <c r="U1501">
        <v>5.5E-2</v>
      </c>
      <c r="V1501" s="2">
        <f t="shared" si="92"/>
        <v>45444</v>
      </c>
      <c r="W1501" t="str">
        <f t="shared" si="93"/>
        <v>2024-06</v>
      </c>
      <c r="X1501" t="str">
        <f t="shared" ca="1" si="94"/>
        <v>Out</v>
      </c>
      <c r="Y1501" t="str">
        <f t="shared" ca="1" si="95"/>
        <v/>
      </c>
    </row>
    <row r="1502" spans="1:25" x14ac:dyDescent="0.2">
      <c r="B1502" s="2"/>
    </row>
  </sheetData>
  <conditionalFormatting sqref="A1:A1048576">
    <cfRule type="duplicateValues" dxfId="1" priority="1"/>
  </conditionalFormatting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31D10-7493-7A4A-B0E9-11931865A5D5}">
  <dimension ref="A1:H61"/>
  <sheetViews>
    <sheetView workbookViewId="0">
      <selection activeCell="K6" sqref="K6"/>
    </sheetView>
  </sheetViews>
  <sheetFormatPr baseColWidth="10" defaultRowHeight="15" x14ac:dyDescent="0.2"/>
  <cols>
    <col min="1" max="1" width="10.83203125" bestFit="1" customWidth="1"/>
    <col min="2" max="2" width="5.1640625" bestFit="1" customWidth="1"/>
    <col min="3" max="3" width="12.33203125" bestFit="1" customWidth="1"/>
    <col min="4" max="4" width="11.83203125" bestFit="1" customWidth="1"/>
    <col min="5" max="5" width="11" bestFit="1" customWidth="1"/>
    <col min="6" max="6" width="11.83203125" bestFit="1" customWidth="1"/>
    <col min="7" max="7" width="11.5" bestFit="1" customWidth="1"/>
    <col min="8" max="8" width="11.33203125" bestFit="1" customWidth="1"/>
  </cols>
  <sheetData>
    <row r="1" spans="1:8" x14ac:dyDescent="0.2">
      <c r="A1" t="s">
        <v>1579</v>
      </c>
      <c r="B1" t="s">
        <v>2</v>
      </c>
      <c r="C1" t="s">
        <v>1585</v>
      </c>
      <c r="D1" t="s">
        <v>1584</v>
      </c>
      <c r="E1" t="s">
        <v>1583</v>
      </c>
      <c r="F1" t="s">
        <v>1586</v>
      </c>
      <c r="G1" t="s">
        <v>1587</v>
      </c>
      <c r="H1" t="s">
        <v>1588</v>
      </c>
    </row>
    <row r="2" spans="1:8" x14ac:dyDescent="0.2">
      <c r="A2" s="2">
        <v>44562</v>
      </c>
      <c r="B2">
        <f>YEAR(A2)</f>
        <v>2022</v>
      </c>
      <c r="C2" t="str">
        <f>"Q"&amp;INT((MONTH(A2)-1)/3)+1</f>
        <v>Q1</v>
      </c>
      <c r="D2" t="str">
        <f>RIGHT(C2,1)</f>
        <v>1</v>
      </c>
      <c r="E2">
        <f>MONTH(A2)</f>
        <v>1</v>
      </c>
      <c r="F2" t="str">
        <f>TEXT(A2,"MMMM")</f>
        <v>January</v>
      </c>
      <c r="G2" t="str">
        <f>TEXT(A2,"MMM")</f>
        <v>Jan</v>
      </c>
      <c r="H2" t="str">
        <f>TEXT(A2,"YYYY-MM")</f>
        <v>2022-01</v>
      </c>
    </row>
    <row r="3" spans="1:8" x14ac:dyDescent="0.2">
      <c r="A3" s="2">
        <f>EDATE(A2,1)</f>
        <v>44593</v>
      </c>
      <c r="B3">
        <f t="shared" ref="B3:B61" si="0">YEAR(A3)</f>
        <v>2022</v>
      </c>
      <c r="C3" t="str">
        <f t="shared" ref="C3:C61" si="1">"Q"&amp;INT((MONTH(A3)-1)/3)+1</f>
        <v>Q1</v>
      </c>
      <c r="D3" t="str">
        <f t="shared" ref="D3:D61" si="2">RIGHT(C3,1)</f>
        <v>1</v>
      </c>
      <c r="E3">
        <f t="shared" ref="E3:E61" si="3">MONTH(A3)</f>
        <v>2</v>
      </c>
      <c r="F3" t="str">
        <f t="shared" ref="F3:F61" si="4">TEXT(A3,"MMMM")</f>
        <v>February</v>
      </c>
      <c r="G3" t="str">
        <f t="shared" ref="G3:G61" si="5">TEXT(A3,"MMM")</f>
        <v>Feb</v>
      </c>
      <c r="H3" t="str">
        <f t="shared" ref="H3:H61" si="6">TEXT(A3,"YYYY-MM")</f>
        <v>2022-02</v>
      </c>
    </row>
    <row r="4" spans="1:8" x14ac:dyDescent="0.2">
      <c r="A4" s="2">
        <f t="shared" ref="A4:A61" si="7">EDATE(A3,1)</f>
        <v>44621</v>
      </c>
      <c r="B4">
        <f t="shared" si="0"/>
        <v>2022</v>
      </c>
      <c r="C4" t="str">
        <f t="shared" si="1"/>
        <v>Q1</v>
      </c>
      <c r="D4" t="str">
        <f t="shared" si="2"/>
        <v>1</v>
      </c>
      <c r="E4">
        <f t="shared" si="3"/>
        <v>3</v>
      </c>
      <c r="F4" t="str">
        <f t="shared" si="4"/>
        <v>March</v>
      </c>
      <c r="G4" t="str">
        <f t="shared" si="5"/>
        <v>Mar</v>
      </c>
      <c r="H4" t="str">
        <f t="shared" si="6"/>
        <v>2022-03</v>
      </c>
    </row>
    <row r="5" spans="1:8" x14ac:dyDescent="0.2">
      <c r="A5" s="2">
        <f t="shared" si="7"/>
        <v>44652</v>
      </c>
      <c r="B5">
        <f t="shared" si="0"/>
        <v>2022</v>
      </c>
      <c r="C5" t="str">
        <f t="shared" si="1"/>
        <v>Q2</v>
      </c>
      <c r="D5" t="str">
        <f t="shared" si="2"/>
        <v>2</v>
      </c>
      <c r="E5">
        <f t="shared" si="3"/>
        <v>4</v>
      </c>
      <c r="F5" t="str">
        <f t="shared" si="4"/>
        <v>April</v>
      </c>
      <c r="G5" t="str">
        <f t="shared" si="5"/>
        <v>Apr</v>
      </c>
      <c r="H5" t="str">
        <f t="shared" si="6"/>
        <v>2022-04</v>
      </c>
    </row>
    <row r="6" spans="1:8" x14ac:dyDescent="0.2">
      <c r="A6" s="2">
        <f t="shared" si="7"/>
        <v>44682</v>
      </c>
      <c r="B6">
        <f t="shared" si="0"/>
        <v>2022</v>
      </c>
      <c r="C6" t="str">
        <f t="shared" si="1"/>
        <v>Q2</v>
      </c>
      <c r="D6" t="str">
        <f t="shared" si="2"/>
        <v>2</v>
      </c>
      <c r="E6">
        <f t="shared" si="3"/>
        <v>5</v>
      </c>
      <c r="F6" t="str">
        <f t="shared" si="4"/>
        <v>May</v>
      </c>
      <c r="G6" t="str">
        <f t="shared" si="5"/>
        <v>May</v>
      </c>
      <c r="H6" t="str">
        <f t="shared" si="6"/>
        <v>2022-05</v>
      </c>
    </row>
    <row r="7" spans="1:8" x14ac:dyDescent="0.2">
      <c r="A7" s="2">
        <f t="shared" si="7"/>
        <v>44713</v>
      </c>
      <c r="B7">
        <f t="shared" si="0"/>
        <v>2022</v>
      </c>
      <c r="C7" t="str">
        <f t="shared" si="1"/>
        <v>Q2</v>
      </c>
      <c r="D7" t="str">
        <f t="shared" si="2"/>
        <v>2</v>
      </c>
      <c r="E7">
        <f t="shared" si="3"/>
        <v>6</v>
      </c>
      <c r="F7" t="str">
        <f t="shared" si="4"/>
        <v>June</v>
      </c>
      <c r="G7" t="str">
        <f t="shared" si="5"/>
        <v>Jun</v>
      </c>
      <c r="H7" t="str">
        <f t="shared" si="6"/>
        <v>2022-06</v>
      </c>
    </row>
    <row r="8" spans="1:8" x14ac:dyDescent="0.2">
      <c r="A8" s="2">
        <f t="shared" si="7"/>
        <v>44743</v>
      </c>
      <c r="B8">
        <f t="shared" si="0"/>
        <v>2022</v>
      </c>
      <c r="C8" t="str">
        <f t="shared" si="1"/>
        <v>Q3</v>
      </c>
      <c r="D8" t="str">
        <f t="shared" si="2"/>
        <v>3</v>
      </c>
      <c r="E8">
        <f t="shared" si="3"/>
        <v>7</v>
      </c>
      <c r="F8" t="str">
        <f t="shared" si="4"/>
        <v>July</v>
      </c>
      <c r="G8" t="str">
        <f t="shared" si="5"/>
        <v>Jul</v>
      </c>
      <c r="H8" t="str">
        <f t="shared" si="6"/>
        <v>2022-07</v>
      </c>
    </row>
    <row r="9" spans="1:8" x14ac:dyDescent="0.2">
      <c r="A9" s="2">
        <f t="shared" si="7"/>
        <v>44774</v>
      </c>
      <c r="B9">
        <f t="shared" si="0"/>
        <v>2022</v>
      </c>
      <c r="C9" t="str">
        <f t="shared" si="1"/>
        <v>Q3</v>
      </c>
      <c r="D9" t="str">
        <f t="shared" si="2"/>
        <v>3</v>
      </c>
      <c r="E9">
        <f t="shared" si="3"/>
        <v>8</v>
      </c>
      <c r="F9" t="str">
        <f t="shared" si="4"/>
        <v>August</v>
      </c>
      <c r="G9" t="str">
        <f t="shared" si="5"/>
        <v>Aug</v>
      </c>
      <c r="H9" t="str">
        <f t="shared" si="6"/>
        <v>2022-08</v>
      </c>
    </row>
    <row r="10" spans="1:8" x14ac:dyDescent="0.2">
      <c r="A10" s="2">
        <f t="shared" si="7"/>
        <v>44805</v>
      </c>
      <c r="B10">
        <f t="shared" si="0"/>
        <v>2022</v>
      </c>
      <c r="C10" t="str">
        <f t="shared" si="1"/>
        <v>Q3</v>
      </c>
      <c r="D10" t="str">
        <f t="shared" si="2"/>
        <v>3</v>
      </c>
      <c r="E10">
        <f t="shared" si="3"/>
        <v>9</v>
      </c>
      <c r="F10" t="str">
        <f t="shared" si="4"/>
        <v>September</v>
      </c>
      <c r="G10" t="str">
        <f t="shared" si="5"/>
        <v>Sep</v>
      </c>
      <c r="H10" t="str">
        <f t="shared" si="6"/>
        <v>2022-09</v>
      </c>
    </row>
    <row r="11" spans="1:8" x14ac:dyDescent="0.2">
      <c r="A11" s="2">
        <f t="shared" si="7"/>
        <v>44835</v>
      </c>
      <c r="B11">
        <f t="shared" si="0"/>
        <v>2022</v>
      </c>
      <c r="C11" t="str">
        <f t="shared" si="1"/>
        <v>Q4</v>
      </c>
      <c r="D11" t="str">
        <f t="shared" si="2"/>
        <v>4</v>
      </c>
      <c r="E11">
        <f t="shared" si="3"/>
        <v>10</v>
      </c>
      <c r="F11" t="str">
        <f t="shared" si="4"/>
        <v>October</v>
      </c>
      <c r="G11" t="str">
        <f t="shared" si="5"/>
        <v>Oct</v>
      </c>
      <c r="H11" t="str">
        <f t="shared" si="6"/>
        <v>2022-10</v>
      </c>
    </row>
    <row r="12" spans="1:8" x14ac:dyDescent="0.2">
      <c r="A12" s="2">
        <f t="shared" si="7"/>
        <v>44866</v>
      </c>
      <c r="B12">
        <f t="shared" si="0"/>
        <v>2022</v>
      </c>
      <c r="C12" t="str">
        <f t="shared" si="1"/>
        <v>Q4</v>
      </c>
      <c r="D12" t="str">
        <f t="shared" si="2"/>
        <v>4</v>
      </c>
      <c r="E12">
        <f t="shared" si="3"/>
        <v>11</v>
      </c>
      <c r="F12" t="str">
        <f t="shared" si="4"/>
        <v>November</v>
      </c>
      <c r="G12" t="str">
        <f t="shared" si="5"/>
        <v>Nov</v>
      </c>
      <c r="H12" t="str">
        <f t="shared" si="6"/>
        <v>2022-11</v>
      </c>
    </row>
    <row r="13" spans="1:8" x14ac:dyDescent="0.2">
      <c r="A13" s="2">
        <f t="shared" si="7"/>
        <v>44896</v>
      </c>
      <c r="B13">
        <f t="shared" si="0"/>
        <v>2022</v>
      </c>
      <c r="C13" t="str">
        <f t="shared" si="1"/>
        <v>Q4</v>
      </c>
      <c r="D13" t="str">
        <f t="shared" si="2"/>
        <v>4</v>
      </c>
      <c r="E13">
        <f t="shared" si="3"/>
        <v>12</v>
      </c>
      <c r="F13" t="str">
        <f t="shared" si="4"/>
        <v>December</v>
      </c>
      <c r="G13" t="str">
        <f t="shared" si="5"/>
        <v>Dec</v>
      </c>
      <c r="H13" t="str">
        <f t="shared" si="6"/>
        <v>2022-12</v>
      </c>
    </row>
    <row r="14" spans="1:8" x14ac:dyDescent="0.2">
      <c r="A14" s="2">
        <f t="shared" si="7"/>
        <v>44927</v>
      </c>
      <c r="B14">
        <f t="shared" si="0"/>
        <v>2023</v>
      </c>
      <c r="C14" t="str">
        <f t="shared" si="1"/>
        <v>Q1</v>
      </c>
      <c r="D14" t="str">
        <f t="shared" si="2"/>
        <v>1</v>
      </c>
      <c r="E14">
        <f t="shared" si="3"/>
        <v>1</v>
      </c>
      <c r="F14" t="str">
        <f t="shared" si="4"/>
        <v>January</v>
      </c>
      <c r="G14" t="str">
        <f t="shared" si="5"/>
        <v>Jan</v>
      </c>
      <c r="H14" t="str">
        <f t="shared" si="6"/>
        <v>2023-01</v>
      </c>
    </row>
    <row r="15" spans="1:8" x14ac:dyDescent="0.2">
      <c r="A15" s="2">
        <f t="shared" si="7"/>
        <v>44958</v>
      </c>
      <c r="B15">
        <f t="shared" si="0"/>
        <v>2023</v>
      </c>
      <c r="C15" t="str">
        <f t="shared" si="1"/>
        <v>Q1</v>
      </c>
      <c r="D15" t="str">
        <f t="shared" si="2"/>
        <v>1</v>
      </c>
      <c r="E15">
        <f t="shared" si="3"/>
        <v>2</v>
      </c>
      <c r="F15" t="str">
        <f t="shared" si="4"/>
        <v>February</v>
      </c>
      <c r="G15" t="str">
        <f t="shared" si="5"/>
        <v>Feb</v>
      </c>
      <c r="H15" t="str">
        <f t="shared" si="6"/>
        <v>2023-02</v>
      </c>
    </row>
    <row r="16" spans="1:8" x14ac:dyDescent="0.2">
      <c r="A16" s="2">
        <f t="shared" si="7"/>
        <v>44986</v>
      </c>
      <c r="B16">
        <f t="shared" si="0"/>
        <v>2023</v>
      </c>
      <c r="C16" t="str">
        <f t="shared" si="1"/>
        <v>Q1</v>
      </c>
      <c r="D16" t="str">
        <f t="shared" si="2"/>
        <v>1</v>
      </c>
      <c r="E16">
        <f t="shared" si="3"/>
        <v>3</v>
      </c>
      <c r="F16" t="str">
        <f t="shared" si="4"/>
        <v>March</v>
      </c>
      <c r="G16" t="str">
        <f t="shared" si="5"/>
        <v>Mar</v>
      </c>
      <c r="H16" t="str">
        <f t="shared" si="6"/>
        <v>2023-03</v>
      </c>
    </row>
    <row r="17" spans="1:8" x14ac:dyDescent="0.2">
      <c r="A17" s="2">
        <f t="shared" si="7"/>
        <v>45017</v>
      </c>
      <c r="B17">
        <f t="shared" si="0"/>
        <v>2023</v>
      </c>
      <c r="C17" t="str">
        <f t="shared" si="1"/>
        <v>Q2</v>
      </c>
      <c r="D17" t="str">
        <f t="shared" si="2"/>
        <v>2</v>
      </c>
      <c r="E17">
        <f t="shared" si="3"/>
        <v>4</v>
      </c>
      <c r="F17" t="str">
        <f t="shared" si="4"/>
        <v>April</v>
      </c>
      <c r="G17" t="str">
        <f t="shared" si="5"/>
        <v>Apr</v>
      </c>
      <c r="H17" t="str">
        <f t="shared" si="6"/>
        <v>2023-04</v>
      </c>
    </row>
    <row r="18" spans="1:8" x14ac:dyDescent="0.2">
      <c r="A18" s="2">
        <f t="shared" si="7"/>
        <v>45047</v>
      </c>
      <c r="B18">
        <f t="shared" si="0"/>
        <v>2023</v>
      </c>
      <c r="C18" t="str">
        <f t="shared" si="1"/>
        <v>Q2</v>
      </c>
      <c r="D18" t="str">
        <f t="shared" si="2"/>
        <v>2</v>
      </c>
      <c r="E18">
        <f t="shared" si="3"/>
        <v>5</v>
      </c>
      <c r="F18" t="str">
        <f t="shared" si="4"/>
        <v>May</v>
      </c>
      <c r="G18" t="str">
        <f t="shared" si="5"/>
        <v>May</v>
      </c>
      <c r="H18" t="str">
        <f t="shared" si="6"/>
        <v>2023-05</v>
      </c>
    </row>
    <row r="19" spans="1:8" x14ac:dyDescent="0.2">
      <c r="A19" s="2">
        <f t="shared" si="7"/>
        <v>45078</v>
      </c>
      <c r="B19">
        <f t="shared" si="0"/>
        <v>2023</v>
      </c>
      <c r="C19" t="str">
        <f t="shared" si="1"/>
        <v>Q2</v>
      </c>
      <c r="D19" t="str">
        <f t="shared" si="2"/>
        <v>2</v>
      </c>
      <c r="E19">
        <f t="shared" si="3"/>
        <v>6</v>
      </c>
      <c r="F19" t="str">
        <f t="shared" si="4"/>
        <v>June</v>
      </c>
      <c r="G19" t="str">
        <f t="shared" si="5"/>
        <v>Jun</v>
      </c>
      <c r="H19" t="str">
        <f t="shared" si="6"/>
        <v>2023-06</v>
      </c>
    </row>
    <row r="20" spans="1:8" x14ac:dyDescent="0.2">
      <c r="A20" s="2">
        <f t="shared" si="7"/>
        <v>45108</v>
      </c>
      <c r="B20">
        <f t="shared" si="0"/>
        <v>2023</v>
      </c>
      <c r="C20" t="str">
        <f t="shared" si="1"/>
        <v>Q3</v>
      </c>
      <c r="D20" t="str">
        <f t="shared" si="2"/>
        <v>3</v>
      </c>
      <c r="E20">
        <f t="shared" si="3"/>
        <v>7</v>
      </c>
      <c r="F20" t="str">
        <f t="shared" si="4"/>
        <v>July</v>
      </c>
      <c r="G20" t="str">
        <f t="shared" si="5"/>
        <v>Jul</v>
      </c>
      <c r="H20" t="str">
        <f t="shared" si="6"/>
        <v>2023-07</v>
      </c>
    </row>
    <row r="21" spans="1:8" x14ac:dyDescent="0.2">
      <c r="A21" s="2">
        <f t="shared" si="7"/>
        <v>45139</v>
      </c>
      <c r="B21">
        <f t="shared" si="0"/>
        <v>2023</v>
      </c>
      <c r="C21" t="str">
        <f t="shared" si="1"/>
        <v>Q3</v>
      </c>
      <c r="D21" t="str">
        <f t="shared" si="2"/>
        <v>3</v>
      </c>
      <c r="E21">
        <f t="shared" si="3"/>
        <v>8</v>
      </c>
      <c r="F21" t="str">
        <f t="shared" si="4"/>
        <v>August</v>
      </c>
      <c r="G21" t="str">
        <f t="shared" si="5"/>
        <v>Aug</v>
      </c>
      <c r="H21" t="str">
        <f t="shared" si="6"/>
        <v>2023-08</v>
      </c>
    </row>
    <row r="22" spans="1:8" x14ac:dyDescent="0.2">
      <c r="A22" s="2">
        <f t="shared" si="7"/>
        <v>45170</v>
      </c>
      <c r="B22">
        <f t="shared" si="0"/>
        <v>2023</v>
      </c>
      <c r="C22" t="str">
        <f t="shared" si="1"/>
        <v>Q3</v>
      </c>
      <c r="D22" t="str">
        <f t="shared" si="2"/>
        <v>3</v>
      </c>
      <c r="E22">
        <f t="shared" si="3"/>
        <v>9</v>
      </c>
      <c r="F22" t="str">
        <f t="shared" si="4"/>
        <v>September</v>
      </c>
      <c r="G22" t="str">
        <f t="shared" si="5"/>
        <v>Sep</v>
      </c>
      <c r="H22" t="str">
        <f t="shared" si="6"/>
        <v>2023-09</v>
      </c>
    </row>
    <row r="23" spans="1:8" x14ac:dyDescent="0.2">
      <c r="A23" s="2">
        <f t="shared" si="7"/>
        <v>45200</v>
      </c>
      <c r="B23">
        <f t="shared" si="0"/>
        <v>2023</v>
      </c>
      <c r="C23" t="str">
        <f t="shared" si="1"/>
        <v>Q4</v>
      </c>
      <c r="D23" t="str">
        <f t="shared" si="2"/>
        <v>4</v>
      </c>
      <c r="E23">
        <f t="shared" si="3"/>
        <v>10</v>
      </c>
      <c r="F23" t="str">
        <f t="shared" si="4"/>
        <v>October</v>
      </c>
      <c r="G23" t="str">
        <f t="shared" si="5"/>
        <v>Oct</v>
      </c>
      <c r="H23" t="str">
        <f t="shared" si="6"/>
        <v>2023-10</v>
      </c>
    </row>
    <row r="24" spans="1:8" x14ac:dyDescent="0.2">
      <c r="A24" s="2">
        <f t="shared" si="7"/>
        <v>45231</v>
      </c>
      <c r="B24">
        <f t="shared" si="0"/>
        <v>2023</v>
      </c>
      <c r="C24" t="str">
        <f t="shared" si="1"/>
        <v>Q4</v>
      </c>
      <c r="D24" t="str">
        <f t="shared" si="2"/>
        <v>4</v>
      </c>
      <c r="E24">
        <f t="shared" si="3"/>
        <v>11</v>
      </c>
      <c r="F24" t="str">
        <f t="shared" si="4"/>
        <v>November</v>
      </c>
      <c r="G24" t="str">
        <f t="shared" si="5"/>
        <v>Nov</v>
      </c>
      <c r="H24" t="str">
        <f t="shared" si="6"/>
        <v>2023-11</v>
      </c>
    </row>
    <row r="25" spans="1:8" x14ac:dyDescent="0.2">
      <c r="A25" s="2">
        <f t="shared" si="7"/>
        <v>45261</v>
      </c>
      <c r="B25">
        <f t="shared" si="0"/>
        <v>2023</v>
      </c>
      <c r="C25" t="str">
        <f t="shared" si="1"/>
        <v>Q4</v>
      </c>
      <c r="D25" t="str">
        <f t="shared" si="2"/>
        <v>4</v>
      </c>
      <c r="E25">
        <f t="shared" si="3"/>
        <v>12</v>
      </c>
      <c r="F25" t="str">
        <f t="shared" si="4"/>
        <v>December</v>
      </c>
      <c r="G25" t="str">
        <f t="shared" si="5"/>
        <v>Dec</v>
      </c>
      <c r="H25" t="str">
        <f t="shared" si="6"/>
        <v>2023-12</v>
      </c>
    </row>
    <row r="26" spans="1:8" x14ac:dyDescent="0.2">
      <c r="A26" s="2">
        <f t="shared" si="7"/>
        <v>45292</v>
      </c>
      <c r="B26">
        <f t="shared" si="0"/>
        <v>2024</v>
      </c>
      <c r="C26" t="str">
        <f t="shared" si="1"/>
        <v>Q1</v>
      </c>
      <c r="D26" t="str">
        <f t="shared" si="2"/>
        <v>1</v>
      </c>
      <c r="E26">
        <f t="shared" si="3"/>
        <v>1</v>
      </c>
      <c r="F26" t="str">
        <f t="shared" si="4"/>
        <v>January</v>
      </c>
      <c r="G26" t="str">
        <f t="shared" si="5"/>
        <v>Jan</v>
      </c>
      <c r="H26" t="str">
        <f t="shared" si="6"/>
        <v>2024-01</v>
      </c>
    </row>
    <row r="27" spans="1:8" x14ac:dyDescent="0.2">
      <c r="A27" s="2">
        <f t="shared" si="7"/>
        <v>45323</v>
      </c>
      <c r="B27">
        <f t="shared" si="0"/>
        <v>2024</v>
      </c>
      <c r="C27" t="str">
        <f t="shared" si="1"/>
        <v>Q1</v>
      </c>
      <c r="D27" t="str">
        <f t="shared" si="2"/>
        <v>1</v>
      </c>
      <c r="E27">
        <f t="shared" si="3"/>
        <v>2</v>
      </c>
      <c r="F27" t="str">
        <f t="shared" si="4"/>
        <v>February</v>
      </c>
      <c r="G27" t="str">
        <f t="shared" si="5"/>
        <v>Feb</v>
      </c>
      <c r="H27" t="str">
        <f t="shared" si="6"/>
        <v>2024-02</v>
      </c>
    </row>
    <row r="28" spans="1:8" x14ac:dyDescent="0.2">
      <c r="A28" s="2">
        <f t="shared" si="7"/>
        <v>45352</v>
      </c>
      <c r="B28">
        <f t="shared" si="0"/>
        <v>2024</v>
      </c>
      <c r="C28" t="str">
        <f t="shared" si="1"/>
        <v>Q1</v>
      </c>
      <c r="D28" t="str">
        <f t="shared" si="2"/>
        <v>1</v>
      </c>
      <c r="E28">
        <f t="shared" si="3"/>
        <v>3</v>
      </c>
      <c r="F28" t="str">
        <f t="shared" si="4"/>
        <v>March</v>
      </c>
      <c r="G28" t="str">
        <f t="shared" si="5"/>
        <v>Mar</v>
      </c>
      <c r="H28" t="str">
        <f t="shared" si="6"/>
        <v>2024-03</v>
      </c>
    </row>
    <row r="29" spans="1:8" x14ac:dyDescent="0.2">
      <c r="A29" s="2">
        <f t="shared" si="7"/>
        <v>45383</v>
      </c>
      <c r="B29">
        <f t="shared" si="0"/>
        <v>2024</v>
      </c>
      <c r="C29" t="str">
        <f t="shared" si="1"/>
        <v>Q2</v>
      </c>
      <c r="D29" t="str">
        <f t="shared" si="2"/>
        <v>2</v>
      </c>
      <c r="E29">
        <f t="shared" si="3"/>
        <v>4</v>
      </c>
      <c r="F29" t="str">
        <f t="shared" si="4"/>
        <v>April</v>
      </c>
      <c r="G29" t="str">
        <f t="shared" si="5"/>
        <v>Apr</v>
      </c>
      <c r="H29" t="str">
        <f t="shared" si="6"/>
        <v>2024-04</v>
      </c>
    </row>
    <row r="30" spans="1:8" x14ac:dyDescent="0.2">
      <c r="A30" s="2">
        <f t="shared" si="7"/>
        <v>45413</v>
      </c>
      <c r="B30">
        <f t="shared" si="0"/>
        <v>2024</v>
      </c>
      <c r="C30" t="str">
        <f t="shared" si="1"/>
        <v>Q2</v>
      </c>
      <c r="D30" t="str">
        <f t="shared" si="2"/>
        <v>2</v>
      </c>
      <c r="E30">
        <f t="shared" si="3"/>
        <v>5</v>
      </c>
      <c r="F30" t="str">
        <f t="shared" si="4"/>
        <v>May</v>
      </c>
      <c r="G30" t="str">
        <f t="shared" si="5"/>
        <v>May</v>
      </c>
      <c r="H30" t="str">
        <f t="shared" si="6"/>
        <v>2024-05</v>
      </c>
    </row>
    <row r="31" spans="1:8" x14ac:dyDescent="0.2">
      <c r="A31" s="2">
        <f t="shared" si="7"/>
        <v>45444</v>
      </c>
      <c r="B31">
        <f t="shared" si="0"/>
        <v>2024</v>
      </c>
      <c r="C31" t="str">
        <f t="shared" si="1"/>
        <v>Q2</v>
      </c>
      <c r="D31" t="str">
        <f t="shared" si="2"/>
        <v>2</v>
      </c>
      <c r="E31">
        <f t="shared" si="3"/>
        <v>6</v>
      </c>
      <c r="F31" t="str">
        <f t="shared" si="4"/>
        <v>June</v>
      </c>
      <c r="G31" t="str">
        <f t="shared" si="5"/>
        <v>Jun</v>
      </c>
      <c r="H31" t="str">
        <f t="shared" si="6"/>
        <v>2024-06</v>
      </c>
    </row>
    <row r="32" spans="1:8" x14ac:dyDescent="0.2">
      <c r="A32" s="2">
        <f t="shared" si="7"/>
        <v>45474</v>
      </c>
      <c r="B32">
        <f t="shared" si="0"/>
        <v>2024</v>
      </c>
      <c r="C32" t="str">
        <f t="shared" si="1"/>
        <v>Q3</v>
      </c>
      <c r="D32" t="str">
        <f t="shared" si="2"/>
        <v>3</v>
      </c>
      <c r="E32">
        <f t="shared" si="3"/>
        <v>7</v>
      </c>
      <c r="F32" t="str">
        <f t="shared" si="4"/>
        <v>July</v>
      </c>
      <c r="G32" t="str">
        <f t="shared" si="5"/>
        <v>Jul</v>
      </c>
      <c r="H32" t="str">
        <f t="shared" si="6"/>
        <v>2024-07</v>
      </c>
    </row>
    <row r="33" spans="1:8" x14ac:dyDescent="0.2">
      <c r="A33" s="2">
        <f t="shared" si="7"/>
        <v>45505</v>
      </c>
      <c r="B33">
        <f t="shared" si="0"/>
        <v>2024</v>
      </c>
      <c r="C33" t="str">
        <f t="shared" si="1"/>
        <v>Q3</v>
      </c>
      <c r="D33" t="str">
        <f t="shared" si="2"/>
        <v>3</v>
      </c>
      <c r="E33">
        <f t="shared" si="3"/>
        <v>8</v>
      </c>
      <c r="F33" t="str">
        <f t="shared" si="4"/>
        <v>August</v>
      </c>
      <c r="G33" t="str">
        <f t="shared" si="5"/>
        <v>Aug</v>
      </c>
      <c r="H33" t="str">
        <f t="shared" si="6"/>
        <v>2024-08</v>
      </c>
    </row>
    <row r="34" spans="1:8" x14ac:dyDescent="0.2">
      <c r="A34" s="2">
        <f t="shared" si="7"/>
        <v>45536</v>
      </c>
      <c r="B34">
        <f t="shared" si="0"/>
        <v>2024</v>
      </c>
      <c r="C34" t="str">
        <f t="shared" si="1"/>
        <v>Q3</v>
      </c>
      <c r="D34" t="str">
        <f t="shared" si="2"/>
        <v>3</v>
      </c>
      <c r="E34">
        <f t="shared" si="3"/>
        <v>9</v>
      </c>
      <c r="F34" t="str">
        <f t="shared" si="4"/>
        <v>September</v>
      </c>
      <c r="G34" t="str">
        <f t="shared" si="5"/>
        <v>Sep</v>
      </c>
      <c r="H34" t="str">
        <f t="shared" si="6"/>
        <v>2024-09</v>
      </c>
    </row>
    <row r="35" spans="1:8" x14ac:dyDescent="0.2">
      <c r="A35" s="2">
        <f t="shared" si="7"/>
        <v>45566</v>
      </c>
      <c r="B35">
        <f t="shared" si="0"/>
        <v>2024</v>
      </c>
      <c r="C35" t="str">
        <f t="shared" si="1"/>
        <v>Q4</v>
      </c>
      <c r="D35" t="str">
        <f t="shared" si="2"/>
        <v>4</v>
      </c>
      <c r="E35">
        <f t="shared" si="3"/>
        <v>10</v>
      </c>
      <c r="F35" t="str">
        <f t="shared" si="4"/>
        <v>October</v>
      </c>
      <c r="G35" t="str">
        <f t="shared" si="5"/>
        <v>Oct</v>
      </c>
      <c r="H35" t="str">
        <f t="shared" si="6"/>
        <v>2024-10</v>
      </c>
    </row>
    <row r="36" spans="1:8" x14ac:dyDescent="0.2">
      <c r="A36" s="2">
        <f t="shared" si="7"/>
        <v>45597</v>
      </c>
      <c r="B36">
        <f t="shared" si="0"/>
        <v>2024</v>
      </c>
      <c r="C36" t="str">
        <f t="shared" si="1"/>
        <v>Q4</v>
      </c>
      <c r="D36" t="str">
        <f t="shared" si="2"/>
        <v>4</v>
      </c>
      <c r="E36">
        <f t="shared" si="3"/>
        <v>11</v>
      </c>
      <c r="F36" t="str">
        <f t="shared" si="4"/>
        <v>November</v>
      </c>
      <c r="G36" t="str">
        <f t="shared" si="5"/>
        <v>Nov</v>
      </c>
      <c r="H36" t="str">
        <f t="shared" si="6"/>
        <v>2024-11</v>
      </c>
    </row>
    <row r="37" spans="1:8" x14ac:dyDescent="0.2">
      <c r="A37" s="2">
        <f t="shared" si="7"/>
        <v>45627</v>
      </c>
      <c r="B37">
        <f t="shared" si="0"/>
        <v>2024</v>
      </c>
      <c r="C37" t="str">
        <f t="shared" si="1"/>
        <v>Q4</v>
      </c>
      <c r="D37" t="str">
        <f t="shared" si="2"/>
        <v>4</v>
      </c>
      <c r="E37">
        <f t="shared" si="3"/>
        <v>12</v>
      </c>
      <c r="F37" t="str">
        <f t="shared" si="4"/>
        <v>December</v>
      </c>
      <c r="G37" t="str">
        <f t="shared" si="5"/>
        <v>Dec</v>
      </c>
      <c r="H37" t="str">
        <f t="shared" si="6"/>
        <v>2024-12</v>
      </c>
    </row>
    <row r="38" spans="1:8" x14ac:dyDescent="0.2">
      <c r="A38" s="2">
        <f t="shared" si="7"/>
        <v>45658</v>
      </c>
      <c r="B38">
        <f t="shared" si="0"/>
        <v>2025</v>
      </c>
      <c r="C38" t="str">
        <f t="shared" si="1"/>
        <v>Q1</v>
      </c>
      <c r="D38" t="str">
        <f t="shared" si="2"/>
        <v>1</v>
      </c>
      <c r="E38">
        <f t="shared" si="3"/>
        <v>1</v>
      </c>
      <c r="F38" t="str">
        <f t="shared" si="4"/>
        <v>January</v>
      </c>
      <c r="G38" t="str">
        <f t="shared" si="5"/>
        <v>Jan</v>
      </c>
      <c r="H38" t="str">
        <f t="shared" si="6"/>
        <v>2025-01</v>
      </c>
    </row>
    <row r="39" spans="1:8" x14ac:dyDescent="0.2">
      <c r="A39" s="2">
        <f t="shared" si="7"/>
        <v>45689</v>
      </c>
      <c r="B39">
        <f t="shared" si="0"/>
        <v>2025</v>
      </c>
      <c r="C39" t="str">
        <f t="shared" si="1"/>
        <v>Q1</v>
      </c>
      <c r="D39" t="str">
        <f t="shared" si="2"/>
        <v>1</v>
      </c>
      <c r="E39">
        <f t="shared" si="3"/>
        <v>2</v>
      </c>
      <c r="F39" t="str">
        <f t="shared" si="4"/>
        <v>February</v>
      </c>
      <c r="G39" t="str">
        <f t="shared" si="5"/>
        <v>Feb</v>
      </c>
      <c r="H39" t="str">
        <f t="shared" si="6"/>
        <v>2025-02</v>
      </c>
    </row>
    <row r="40" spans="1:8" x14ac:dyDescent="0.2">
      <c r="A40" s="2">
        <f t="shared" si="7"/>
        <v>45717</v>
      </c>
      <c r="B40">
        <f t="shared" si="0"/>
        <v>2025</v>
      </c>
      <c r="C40" t="str">
        <f t="shared" si="1"/>
        <v>Q1</v>
      </c>
      <c r="D40" t="str">
        <f t="shared" si="2"/>
        <v>1</v>
      </c>
      <c r="E40">
        <f t="shared" si="3"/>
        <v>3</v>
      </c>
      <c r="F40" t="str">
        <f t="shared" si="4"/>
        <v>March</v>
      </c>
      <c r="G40" t="str">
        <f t="shared" si="5"/>
        <v>Mar</v>
      </c>
      <c r="H40" t="str">
        <f t="shared" si="6"/>
        <v>2025-03</v>
      </c>
    </row>
    <row r="41" spans="1:8" x14ac:dyDescent="0.2">
      <c r="A41" s="2">
        <f t="shared" si="7"/>
        <v>45748</v>
      </c>
      <c r="B41">
        <f t="shared" si="0"/>
        <v>2025</v>
      </c>
      <c r="C41" t="str">
        <f t="shared" si="1"/>
        <v>Q2</v>
      </c>
      <c r="D41" t="str">
        <f t="shared" si="2"/>
        <v>2</v>
      </c>
      <c r="E41">
        <f t="shared" si="3"/>
        <v>4</v>
      </c>
      <c r="F41" t="str">
        <f t="shared" si="4"/>
        <v>April</v>
      </c>
      <c r="G41" t="str">
        <f t="shared" si="5"/>
        <v>Apr</v>
      </c>
      <c r="H41" t="str">
        <f t="shared" si="6"/>
        <v>2025-04</v>
      </c>
    </row>
    <row r="42" spans="1:8" x14ac:dyDescent="0.2">
      <c r="A42" s="2">
        <f t="shared" si="7"/>
        <v>45778</v>
      </c>
      <c r="B42">
        <f t="shared" si="0"/>
        <v>2025</v>
      </c>
      <c r="C42" t="str">
        <f t="shared" si="1"/>
        <v>Q2</v>
      </c>
      <c r="D42" t="str">
        <f t="shared" si="2"/>
        <v>2</v>
      </c>
      <c r="E42">
        <f t="shared" si="3"/>
        <v>5</v>
      </c>
      <c r="F42" t="str">
        <f t="shared" si="4"/>
        <v>May</v>
      </c>
      <c r="G42" t="str">
        <f t="shared" si="5"/>
        <v>May</v>
      </c>
      <c r="H42" t="str">
        <f t="shared" si="6"/>
        <v>2025-05</v>
      </c>
    </row>
    <row r="43" spans="1:8" x14ac:dyDescent="0.2">
      <c r="A43" s="2">
        <f t="shared" si="7"/>
        <v>45809</v>
      </c>
      <c r="B43">
        <f t="shared" si="0"/>
        <v>2025</v>
      </c>
      <c r="C43" t="str">
        <f t="shared" si="1"/>
        <v>Q2</v>
      </c>
      <c r="D43" t="str">
        <f t="shared" si="2"/>
        <v>2</v>
      </c>
      <c r="E43">
        <f t="shared" si="3"/>
        <v>6</v>
      </c>
      <c r="F43" t="str">
        <f t="shared" si="4"/>
        <v>June</v>
      </c>
      <c r="G43" t="str">
        <f t="shared" si="5"/>
        <v>Jun</v>
      </c>
      <c r="H43" t="str">
        <f t="shared" si="6"/>
        <v>2025-06</v>
      </c>
    </row>
    <row r="44" spans="1:8" x14ac:dyDescent="0.2">
      <c r="A44" s="2">
        <f t="shared" si="7"/>
        <v>45839</v>
      </c>
      <c r="B44">
        <f t="shared" si="0"/>
        <v>2025</v>
      </c>
      <c r="C44" t="str">
        <f t="shared" si="1"/>
        <v>Q3</v>
      </c>
      <c r="D44" t="str">
        <f t="shared" si="2"/>
        <v>3</v>
      </c>
      <c r="E44">
        <f t="shared" si="3"/>
        <v>7</v>
      </c>
      <c r="F44" t="str">
        <f t="shared" si="4"/>
        <v>July</v>
      </c>
      <c r="G44" t="str">
        <f t="shared" si="5"/>
        <v>Jul</v>
      </c>
      <c r="H44" t="str">
        <f t="shared" si="6"/>
        <v>2025-07</v>
      </c>
    </row>
    <row r="45" spans="1:8" x14ac:dyDescent="0.2">
      <c r="A45" s="2">
        <f t="shared" si="7"/>
        <v>45870</v>
      </c>
      <c r="B45">
        <f t="shared" si="0"/>
        <v>2025</v>
      </c>
      <c r="C45" t="str">
        <f t="shared" si="1"/>
        <v>Q3</v>
      </c>
      <c r="D45" t="str">
        <f t="shared" si="2"/>
        <v>3</v>
      </c>
      <c r="E45">
        <f t="shared" si="3"/>
        <v>8</v>
      </c>
      <c r="F45" t="str">
        <f t="shared" si="4"/>
        <v>August</v>
      </c>
      <c r="G45" t="str">
        <f t="shared" si="5"/>
        <v>Aug</v>
      </c>
      <c r="H45" t="str">
        <f t="shared" si="6"/>
        <v>2025-08</v>
      </c>
    </row>
    <row r="46" spans="1:8" x14ac:dyDescent="0.2">
      <c r="A46" s="2">
        <f t="shared" si="7"/>
        <v>45901</v>
      </c>
      <c r="B46">
        <f t="shared" si="0"/>
        <v>2025</v>
      </c>
      <c r="C46" t="str">
        <f t="shared" si="1"/>
        <v>Q3</v>
      </c>
      <c r="D46" t="str">
        <f t="shared" si="2"/>
        <v>3</v>
      </c>
      <c r="E46">
        <f t="shared" si="3"/>
        <v>9</v>
      </c>
      <c r="F46" t="str">
        <f t="shared" si="4"/>
        <v>September</v>
      </c>
      <c r="G46" t="str">
        <f t="shared" si="5"/>
        <v>Sep</v>
      </c>
      <c r="H46" t="str">
        <f t="shared" si="6"/>
        <v>2025-09</v>
      </c>
    </row>
    <row r="47" spans="1:8" x14ac:dyDescent="0.2">
      <c r="A47" s="2">
        <f t="shared" si="7"/>
        <v>45931</v>
      </c>
      <c r="B47">
        <f t="shared" si="0"/>
        <v>2025</v>
      </c>
      <c r="C47" t="str">
        <f t="shared" si="1"/>
        <v>Q4</v>
      </c>
      <c r="D47" t="str">
        <f t="shared" si="2"/>
        <v>4</v>
      </c>
      <c r="E47">
        <f t="shared" si="3"/>
        <v>10</v>
      </c>
      <c r="F47" t="str">
        <f t="shared" si="4"/>
        <v>October</v>
      </c>
      <c r="G47" t="str">
        <f t="shared" si="5"/>
        <v>Oct</v>
      </c>
      <c r="H47" t="str">
        <f t="shared" si="6"/>
        <v>2025-10</v>
      </c>
    </row>
    <row r="48" spans="1:8" x14ac:dyDescent="0.2">
      <c r="A48" s="2">
        <f t="shared" si="7"/>
        <v>45962</v>
      </c>
      <c r="B48">
        <f t="shared" si="0"/>
        <v>2025</v>
      </c>
      <c r="C48" t="str">
        <f t="shared" si="1"/>
        <v>Q4</v>
      </c>
      <c r="D48" t="str">
        <f t="shared" si="2"/>
        <v>4</v>
      </c>
      <c r="E48">
        <f t="shared" si="3"/>
        <v>11</v>
      </c>
      <c r="F48" t="str">
        <f t="shared" si="4"/>
        <v>November</v>
      </c>
      <c r="G48" t="str">
        <f t="shared" si="5"/>
        <v>Nov</v>
      </c>
      <c r="H48" t="str">
        <f t="shared" si="6"/>
        <v>2025-11</v>
      </c>
    </row>
    <row r="49" spans="1:8" x14ac:dyDescent="0.2">
      <c r="A49" s="2">
        <f t="shared" si="7"/>
        <v>45992</v>
      </c>
      <c r="B49">
        <f t="shared" si="0"/>
        <v>2025</v>
      </c>
      <c r="C49" t="str">
        <f t="shared" si="1"/>
        <v>Q4</v>
      </c>
      <c r="D49" t="str">
        <f t="shared" si="2"/>
        <v>4</v>
      </c>
      <c r="E49">
        <f t="shared" si="3"/>
        <v>12</v>
      </c>
      <c r="F49" t="str">
        <f t="shared" si="4"/>
        <v>December</v>
      </c>
      <c r="G49" t="str">
        <f t="shared" si="5"/>
        <v>Dec</v>
      </c>
      <c r="H49" t="str">
        <f t="shared" si="6"/>
        <v>2025-12</v>
      </c>
    </row>
    <row r="50" spans="1:8" x14ac:dyDescent="0.2">
      <c r="A50" s="2">
        <f t="shared" si="7"/>
        <v>46023</v>
      </c>
      <c r="B50">
        <f t="shared" si="0"/>
        <v>2026</v>
      </c>
      <c r="C50" t="str">
        <f t="shared" si="1"/>
        <v>Q1</v>
      </c>
      <c r="D50" t="str">
        <f t="shared" si="2"/>
        <v>1</v>
      </c>
      <c r="E50">
        <f t="shared" si="3"/>
        <v>1</v>
      </c>
      <c r="F50" t="str">
        <f t="shared" si="4"/>
        <v>January</v>
      </c>
      <c r="G50" t="str">
        <f t="shared" si="5"/>
        <v>Jan</v>
      </c>
      <c r="H50" t="str">
        <f t="shared" si="6"/>
        <v>2026-01</v>
      </c>
    </row>
    <row r="51" spans="1:8" x14ac:dyDescent="0.2">
      <c r="A51" s="2">
        <f t="shared" si="7"/>
        <v>46054</v>
      </c>
      <c r="B51">
        <f t="shared" si="0"/>
        <v>2026</v>
      </c>
      <c r="C51" t="str">
        <f t="shared" si="1"/>
        <v>Q1</v>
      </c>
      <c r="D51" t="str">
        <f t="shared" si="2"/>
        <v>1</v>
      </c>
      <c r="E51">
        <f t="shared" si="3"/>
        <v>2</v>
      </c>
      <c r="F51" t="str">
        <f t="shared" si="4"/>
        <v>February</v>
      </c>
      <c r="G51" t="str">
        <f t="shared" si="5"/>
        <v>Feb</v>
      </c>
      <c r="H51" t="str">
        <f t="shared" si="6"/>
        <v>2026-02</v>
      </c>
    </row>
    <row r="52" spans="1:8" x14ac:dyDescent="0.2">
      <c r="A52" s="2">
        <f t="shared" si="7"/>
        <v>46082</v>
      </c>
      <c r="B52">
        <f t="shared" si="0"/>
        <v>2026</v>
      </c>
      <c r="C52" t="str">
        <f t="shared" si="1"/>
        <v>Q1</v>
      </c>
      <c r="D52" t="str">
        <f t="shared" si="2"/>
        <v>1</v>
      </c>
      <c r="E52">
        <f t="shared" si="3"/>
        <v>3</v>
      </c>
      <c r="F52" t="str">
        <f t="shared" si="4"/>
        <v>March</v>
      </c>
      <c r="G52" t="str">
        <f t="shared" si="5"/>
        <v>Mar</v>
      </c>
      <c r="H52" t="str">
        <f t="shared" si="6"/>
        <v>2026-03</v>
      </c>
    </row>
    <row r="53" spans="1:8" x14ac:dyDescent="0.2">
      <c r="A53" s="2">
        <f t="shared" si="7"/>
        <v>46113</v>
      </c>
      <c r="B53">
        <f t="shared" si="0"/>
        <v>2026</v>
      </c>
      <c r="C53" t="str">
        <f t="shared" si="1"/>
        <v>Q2</v>
      </c>
      <c r="D53" t="str">
        <f t="shared" si="2"/>
        <v>2</v>
      </c>
      <c r="E53">
        <f t="shared" si="3"/>
        <v>4</v>
      </c>
      <c r="F53" t="str">
        <f t="shared" si="4"/>
        <v>April</v>
      </c>
      <c r="G53" t="str">
        <f t="shared" si="5"/>
        <v>Apr</v>
      </c>
      <c r="H53" t="str">
        <f t="shared" si="6"/>
        <v>2026-04</v>
      </c>
    </row>
    <row r="54" spans="1:8" x14ac:dyDescent="0.2">
      <c r="A54" s="2">
        <f t="shared" si="7"/>
        <v>46143</v>
      </c>
      <c r="B54">
        <f t="shared" si="0"/>
        <v>2026</v>
      </c>
      <c r="C54" t="str">
        <f t="shared" si="1"/>
        <v>Q2</v>
      </c>
      <c r="D54" t="str">
        <f t="shared" si="2"/>
        <v>2</v>
      </c>
      <c r="E54">
        <f t="shared" si="3"/>
        <v>5</v>
      </c>
      <c r="F54" t="str">
        <f t="shared" si="4"/>
        <v>May</v>
      </c>
      <c r="G54" t="str">
        <f t="shared" si="5"/>
        <v>May</v>
      </c>
      <c r="H54" t="str">
        <f t="shared" si="6"/>
        <v>2026-05</v>
      </c>
    </row>
    <row r="55" spans="1:8" x14ac:dyDescent="0.2">
      <c r="A55" s="2">
        <f t="shared" si="7"/>
        <v>46174</v>
      </c>
      <c r="B55">
        <f t="shared" si="0"/>
        <v>2026</v>
      </c>
      <c r="C55" t="str">
        <f t="shared" si="1"/>
        <v>Q2</v>
      </c>
      <c r="D55" t="str">
        <f t="shared" si="2"/>
        <v>2</v>
      </c>
      <c r="E55">
        <f t="shared" si="3"/>
        <v>6</v>
      </c>
      <c r="F55" t="str">
        <f t="shared" si="4"/>
        <v>June</v>
      </c>
      <c r="G55" t="str">
        <f t="shared" si="5"/>
        <v>Jun</v>
      </c>
      <c r="H55" t="str">
        <f t="shared" si="6"/>
        <v>2026-06</v>
      </c>
    </row>
    <row r="56" spans="1:8" x14ac:dyDescent="0.2">
      <c r="A56" s="2">
        <f t="shared" si="7"/>
        <v>46204</v>
      </c>
      <c r="B56">
        <f t="shared" si="0"/>
        <v>2026</v>
      </c>
      <c r="C56" t="str">
        <f t="shared" si="1"/>
        <v>Q3</v>
      </c>
      <c r="D56" t="str">
        <f t="shared" si="2"/>
        <v>3</v>
      </c>
      <c r="E56">
        <f t="shared" si="3"/>
        <v>7</v>
      </c>
      <c r="F56" t="str">
        <f t="shared" si="4"/>
        <v>July</v>
      </c>
      <c r="G56" t="str">
        <f t="shared" si="5"/>
        <v>Jul</v>
      </c>
      <c r="H56" t="str">
        <f t="shared" si="6"/>
        <v>2026-07</v>
      </c>
    </row>
    <row r="57" spans="1:8" x14ac:dyDescent="0.2">
      <c r="A57" s="2">
        <f t="shared" si="7"/>
        <v>46235</v>
      </c>
      <c r="B57">
        <f t="shared" si="0"/>
        <v>2026</v>
      </c>
      <c r="C57" t="str">
        <f t="shared" si="1"/>
        <v>Q3</v>
      </c>
      <c r="D57" t="str">
        <f t="shared" si="2"/>
        <v>3</v>
      </c>
      <c r="E57">
        <f t="shared" si="3"/>
        <v>8</v>
      </c>
      <c r="F57" t="str">
        <f t="shared" si="4"/>
        <v>August</v>
      </c>
      <c r="G57" t="str">
        <f t="shared" si="5"/>
        <v>Aug</v>
      </c>
      <c r="H57" t="str">
        <f t="shared" si="6"/>
        <v>2026-08</v>
      </c>
    </row>
    <row r="58" spans="1:8" x14ac:dyDescent="0.2">
      <c r="A58" s="2">
        <f t="shared" si="7"/>
        <v>46266</v>
      </c>
      <c r="B58">
        <f t="shared" si="0"/>
        <v>2026</v>
      </c>
      <c r="C58" t="str">
        <f t="shared" si="1"/>
        <v>Q3</v>
      </c>
      <c r="D58" t="str">
        <f t="shared" si="2"/>
        <v>3</v>
      </c>
      <c r="E58">
        <f t="shared" si="3"/>
        <v>9</v>
      </c>
      <c r="F58" t="str">
        <f t="shared" si="4"/>
        <v>September</v>
      </c>
      <c r="G58" t="str">
        <f t="shared" si="5"/>
        <v>Sep</v>
      </c>
      <c r="H58" t="str">
        <f t="shared" si="6"/>
        <v>2026-09</v>
      </c>
    </row>
    <row r="59" spans="1:8" x14ac:dyDescent="0.2">
      <c r="A59" s="2">
        <f t="shared" si="7"/>
        <v>46296</v>
      </c>
      <c r="B59">
        <f t="shared" si="0"/>
        <v>2026</v>
      </c>
      <c r="C59" t="str">
        <f t="shared" si="1"/>
        <v>Q4</v>
      </c>
      <c r="D59" t="str">
        <f t="shared" si="2"/>
        <v>4</v>
      </c>
      <c r="E59">
        <f t="shared" si="3"/>
        <v>10</v>
      </c>
      <c r="F59" t="str">
        <f t="shared" si="4"/>
        <v>October</v>
      </c>
      <c r="G59" t="str">
        <f t="shared" si="5"/>
        <v>Oct</v>
      </c>
      <c r="H59" t="str">
        <f t="shared" si="6"/>
        <v>2026-10</v>
      </c>
    </row>
    <row r="60" spans="1:8" x14ac:dyDescent="0.2">
      <c r="A60" s="2">
        <f t="shared" si="7"/>
        <v>46327</v>
      </c>
      <c r="B60">
        <f t="shared" si="0"/>
        <v>2026</v>
      </c>
      <c r="C60" t="str">
        <f t="shared" si="1"/>
        <v>Q4</v>
      </c>
      <c r="D60" t="str">
        <f t="shared" si="2"/>
        <v>4</v>
      </c>
      <c r="E60">
        <f t="shared" si="3"/>
        <v>11</v>
      </c>
      <c r="F60" t="str">
        <f t="shared" si="4"/>
        <v>November</v>
      </c>
      <c r="G60" t="str">
        <f t="shared" si="5"/>
        <v>Nov</v>
      </c>
      <c r="H60" t="str">
        <f t="shared" si="6"/>
        <v>2026-11</v>
      </c>
    </row>
    <row r="61" spans="1:8" x14ac:dyDescent="0.2">
      <c r="A61" s="2">
        <f t="shared" si="7"/>
        <v>46357</v>
      </c>
      <c r="B61">
        <f t="shared" si="0"/>
        <v>2026</v>
      </c>
      <c r="C61" t="str">
        <f t="shared" si="1"/>
        <v>Q4</v>
      </c>
      <c r="D61" t="str">
        <f t="shared" si="2"/>
        <v>4</v>
      </c>
      <c r="E61">
        <f t="shared" si="3"/>
        <v>12</v>
      </c>
      <c r="F61" t="str">
        <f t="shared" si="4"/>
        <v>December</v>
      </c>
      <c r="G61" t="str">
        <f t="shared" si="5"/>
        <v>Dec</v>
      </c>
      <c r="H61" t="str">
        <f t="shared" si="6"/>
        <v>2026-12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Business_Performance_Data</vt:lpstr>
      <vt:lpstr>Calendar_Table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Anastasiia Shatalova</cp:lastModifiedBy>
  <dcterms:created xsi:type="dcterms:W3CDTF">2026-05-21T10:22:35Z</dcterms:created>
  <dcterms:modified xsi:type="dcterms:W3CDTF">2026-05-26T08:02:56Z</dcterms:modified>
</cp:coreProperties>
</file>